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8" yWindow="-108" windowWidth="19416" windowHeight="10416" tabRatio="482" activeTab="2"/>
  </bookViews>
  <sheets>
    <sheet name="Results final" sheetId="1" r:id="rId1"/>
    <sheet name="Separate F" sheetId="10" r:id="rId2"/>
    <sheet name="Separate M" sheetId="9" r:id="rId3"/>
    <sheet name="Results orig" sheetId="8" r:id="rId4"/>
    <sheet name="Tables" sheetId="2" r:id="rId5"/>
    <sheet name="Points" sheetId="3" r:id="rId6"/>
    <sheet name="Clubs" sheetId="5" r:id="rId7"/>
    <sheet name="Карта" sheetId="6" r:id="rId8"/>
  </sheet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5" i="10" l="1"/>
  <c r="A6" i="10"/>
  <c r="A8" i="10"/>
  <c r="A7" i="10"/>
  <c r="A11" i="10"/>
  <c r="A12" i="10"/>
  <c r="A13" i="10"/>
  <c r="A14" i="10"/>
  <c r="A9" i="10"/>
  <c r="A10" i="10"/>
  <c r="A15" i="10"/>
  <c r="A16" i="10"/>
  <c r="A18" i="10"/>
  <c r="A17" i="10"/>
  <c r="A19" i="10"/>
  <c r="A20" i="10"/>
  <c r="A21" i="10"/>
  <c r="A4" i="10"/>
  <c r="CH24" i="10"/>
  <c r="CH25" i="10" s="1"/>
  <c r="CH18" i="10" s="1"/>
  <c r="CF24" i="10"/>
  <c r="CD24" i="10"/>
  <c r="CB24" i="10"/>
  <c r="BZ24" i="10"/>
  <c r="BX24" i="10"/>
  <c r="BV24" i="10"/>
  <c r="BT24" i="10"/>
  <c r="BR24" i="10"/>
  <c r="BP24" i="10"/>
  <c r="BN24" i="10"/>
  <c r="BL24" i="10"/>
  <c r="BJ24" i="10"/>
  <c r="BH24" i="10"/>
  <c r="BF24" i="10"/>
  <c r="BD24" i="10"/>
  <c r="BB24" i="10"/>
  <c r="AZ24" i="10"/>
  <c r="AX24" i="10"/>
  <c r="AV24" i="10"/>
  <c r="AT24" i="10"/>
  <c r="AR24" i="10"/>
  <c r="AP24" i="10"/>
  <c r="AP25" i="10" s="1"/>
  <c r="AN24" i="10"/>
  <c r="AN25" i="10" s="1"/>
  <c r="AN6" i="10" s="1"/>
  <c r="AL24" i="10"/>
  <c r="AL25" i="10" s="1"/>
  <c r="AL21" i="10" s="1"/>
  <c r="AJ24" i="10"/>
  <c r="AH24" i="10"/>
  <c r="AH25" i="10" s="1"/>
  <c r="AF24" i="10"/>
  <c r="AD24" i="10"/>
  <c r="AB24" i="10"/>
  <c r="Z24" i="10"/>
  <c r="X24" i="10"/>
  <c r="V24" i="10"/>
  <c r="T24" i="10"/>
  <c r="R24" i="10"/>
  <c r="R25" i="10" s="1"/>
  <c r="P24" i="10"/>
  <c r="N24" i="10"/>
  <c r="N25" i="10" s="1"/>
  <c r="N15" i="10" s="1"/>
  <c r="L24" i="10"/>
  <c r="J24" i="10"/>
  <c r="H24" i="10"/>
  <c r="F24" i="10"/>
  <c r="F25" i="10" s="1"/>
  <c r="F20" i="10" s="1"/>
  <c r="CH23" i="10"/>
  <c r="CH2" i="10" s="1"/>
  <c r="CF23" i="10"/>
  <c r="CF2" i="10" s="1"/>
  <c r="CD23" i="10"/>
  <c r="CB23" i="10"/>
  <c r="BZ23" i="10"/>
  <c r="BX23" i="10"/>
  <c r="BX2" i="10" s="1"/>
  <c r="BV23" i="10"/>
  <c r="BT23" i="10"/>
  <c r="BT2" i="10" s="1"/>
  <c r="BR23" i="10"/>
  <c r="BR2" i="10" s="1"/>
  <c r="BP23" i="10"/>
  <c r="BP2" i="10" s="1"/>
  <c r="BN23" i="10"/>
  <c r="BL23" i="10"/>
  <c r="BJ23" i="10"/>
  <c r="BJ2" i="10" s="1"/>
  <c r="BH23" i="10"/>
  <c r="BH2" i="10" s="1"/>
  <c r="BF23" i="10"/>
  <c r="BD23" i="10"/>
  <c r="BD2" i="10" s="1"/>
  <c r="BB23" i="10"/>
  <c r="BB2" i="10" s="1"/>
  <c r="AZ23" i="10"/>
  <c r="AZ2" i="10" s="1"/>
  <c r="AX23" i="10"/>
  <c r="AV23" i="10"/>
  <c r="AT23" i="10"/>
  <c r="AT2" i="10" s="1"/>
  <c r="AR23" i="10"/>
  <c r="AR2" i="10" s="1"/>
  <c r="AP23" i="10"/>
  <c r="AN23" i="10"/>
  <c r="AL23" i="10"/>
  <c r="AL2" i="10" s="1"/>
  <c r="AJ23" i="10"/>
  <c r="AJ2" i="10" s="1"/>
  <c r="AH23" i="10"/>
  <c r="AF23" i="10"/>
  <c r="AF2" i="10" s="1"/>
  <c r="AD23" i="10"/>
  <c r="AD2" i="10" s="1"/>
  <c r="AB23" i="10"/>
  <c r="AB2" i="10" s="1"/>
  <c r="Z23" i="10"/>
  <c r="X23" i="10"/>
  <c r="V23" i="10"/>
  <c r="V2" i="10" s="1"/>
  <c r="T23" i="10"/>
  <c r="T2" i="10" s="1"/>
  <c r="R23" i="10"/>
  <c r="P23" i="10"/>
  <c r="N23" i="10"/>
  <c r="L23" i="10"/>
  <c r="L2" i="10" s="1"/>
  <c r="J23" i="10"/>
  <c r="H23" i="10"/>
  <c r="H2" i="10" s="1"/>
  <c r="F23" i="10"/>
  <c r="F2" i="10" s="1"/>
  <c r="CH21" i="10"/>
  <c r="AL20" i="10"/>
  <c r="CH17" i="10"/>
  <c r="F17" i="10"/>
  <c r="CH16" i="10"/>
  <c r="CH15" i="10"/>
  <c r="CH10" i="10"/>
  <c r="N10" i="10"/>
  <c r="F10" i="10"/>
  <c r="N9" i="10"/>
  <c r="CH14" i="10"/>
  <c r="AL14" i="10"/>
  <c r="CH13" i="10"/>
  <c r="AL13" i="10"/>
  <c r="F13" i="10"/>
  <c r="N12" i="10"/>
  <c r="F12" i="10"/>
  <c r="AN11" i="10"/>
  <c r="N11" i="10"/>
  <c r="CH7" i="10"/>
  <c r="AL7" i="10"/>
  <c r="CH8" i="10"/>
  <c r="N8" i="10"/>
  <c r="F8" i="10"/>
  <c r="AL6" i="10"/>
  <c r="N6" i="10"/>
  <c r="CH5" i="10"/>
  <c r="F5" i="10"/>
  <c r="CH4" i="10"/>
  <c r="N4" i="10"/>
  <c r="CH3" i="10"/>
  <c r="AN3" i="10"/>
  <c r="AL3" i="10"/>
  <c r="F3" i="10"/>
  <c r="CG2" i="10"/>
  <c r="CE2" i="10"/>
  <c r="CD2" i="10"/>
  <c r="CC2" i="10"/>
  <c r="CB2" i="10"/>
  <c r="CA2" i="10"/>
  <c r="BZ2" i="10"/>
  <c r="BY2" i="10"/>
  <c r="BW2" i="10"/>
  <c r="BV2" i="10"/>
  <c r="BU2" i="10"/>
  <c r="BS2" i="10"/>
  <c r="BQ2" i="10"/>
  <c r="BO2" i="10"/>
  <c r="BN2" i="10"/>
  <c r="BM2" i="10"/>
  <c r="BL2" i="10"/>
  <c r="BK2" i="10"/>
  <c r="BI2" i="10"/>
  <c r="BG2" i="10"/>
  <c r="BF2" i="10"/>
  <c r="BE2" i="10"/>
  <c r="BC2" i="10"/>
  <c r="BA2" i="10"/>
  <c r="AY2" i="10"/>
  <c r="AX2" i="10"/>
  <c r="AW2" i="10"/>
  <c r="AV2" i="10"/>
  <c r="AU2" i="10"/>
  <c r="AS2" i="10"/>
  <c r="AQ2" i="10"/>
  <c r="AP2" i="10"/>
  <c r="AO2" i="10"/>
  <c r="AN2" i="10"/>
  <c r="AM2" i="10"/>
  <c r="AK2" i="10"/>
  <c r="AI2" i="10"/>
  <c r="AH2" i="10"/>
  <c r="AG2" i="10"/>
  <c r="AE2" i="10"/>
  <c r="AC2" i="10"/>
  <c r="AA2" i="10"/>
  <c r="Z2" i="10"/>
  <c r="Y2" i="10"/>
  <c r="X2" i="10"/>
  <c r="W2" i="10"/>
  <c r="U2" i="10"/>
  <c r="S2" i="10"/>
  <c r="R2" i="10"/>
  <c r="Q2" i="10"/>
  <c r="P2" i="10"/>
  <c r="O2" i="10"/>
  <c r="N2" i="10"/>
  <c r="M2" i="10"/>
  <c r="K2" i="10"/>
  <c r="J2" i="10"/>
  <c r="I2" i="10"/>
  <c r="G2" i="10"/>
  <c r="E2" i="10"/>
  <c r="CH46" i="9"/>
  <c r="CH47" i="9" s="1"/>
  <c r="CF46" i="9"/>
  <c r="CD46" i="9"/>
  <c r="CB46" i="9"/>
  <c r="BZ46" i="9"/>
  <c r="BX46" i="9"/>
  <c r="BV46" i="9"/>
  <c r="BT46" i="9"/>
  <c r="BR46" i="9"/>
  <c r="BP46" i="9"/>
  <c r="BN46" i="9"/>
  <c r="BL46" i="9"/>
  <c r="BJ46" i="9"/>
  <c r="BH46" i="9"/>
  <c r="BF46" i="9"/>
  <c r="BD46" i="9"/>
  <c r="BB46" i="9"/>
  <c r="AZ46" i="9"/>
  <c r="AX46" i="9"/>
  <c r="AV46" i="9"/>
  <c r="AT46" i="9"/>
  <c r="AR46" i="9"/>
  <c r="AP46" i="9"/>
  <c r="AP47" i="9" s="1"/>
  <c r="AP29" i="9" s="1"/>
  <c r="AN46" i="9"/>
  <c r="AN47" i="9" s="1"/>
  <c r="AL46" i="9"/>
  <c r="AL47" i="9" s="1"/>
  <c r="AJ46" i="9"/>
  <c r="AJ47" i="9" s="1"/>
  <c r="AH46" i="9"/>
  <c r="AF46" i="9"/>
  <c r="AD46" i="9"/>
  <c r="AB46" i="9"/>
  <c r="AB47" i="9" s="1"/>
  <c r="Z46" i="9"/>
  <c r="X46" i="9"/>
  <c r="V46" i="9"/>
  <c r="T46" i="9"/>
  <c r="T47" i="9" s="1"/>
  <c r="R46" i="9"/>
  <c r="R47" i="9" s="1"/>
  <c r="P46" i="9"/>
  <c r="P47" i="9" s="1"/>
  <c r="N46" i="9"/>
  <c r="N47" i="9" s="1"/>
  <c r="L46" i="9"/>
  <c r="L47" i="9" s="1"/>
  <c r="J46" i="9"/>
  <c r="H46" i="9"/>
  <c r="F46" i="9"/>
  <c r="F47" i="9" s="1"/>
  <c r="CH45" i="9"/>
  <c r="CF45" i="9"/>
  <c r="CD45" i="9"/>
  <c r="CB45" i="9"/>
  <c r="BZ45" i="9"/>
  <c r="BZ47" i="9" s="1"/>
  <c r="BX45" i="9"/>
  <c r="BV45" i="9"/>
  <c r="BT45" i="9"/>
  <c r="BR45" i="9"/>
  <c r="BR47" i="9" s="1"/>
  <c r="BP45" i="9"/>
  <c r="BN45" i="9"/>
  <c r="BL45" i="9"/>
  <c r="BJ45" i="9"/>
  <c r="BJ47" i="9" s="1"/>
  <c r="BH45" i="9"/>
  <c r="BF45" i="9"/>
  <c r="BD45" i="9"/>
  <c r="BB45" i="9"/>
  <c r="BB47" i="9" s="1"/>
  <c r="BB19" i="9" s="1"/>
  <c r="AZ45" i="9"/>
  <c r="AX45" i="9"/>
  <c r="AV45" i="9"/>
  <c r="AT45" i="9"/>
  <c r="AT47" i="9" s="1"/>
  <c r="AR45" i="9"/>
  <c r="AP45" i="9"/>
  <c r="AN45" i="9"/>
  <c r="AL45" i="9"/>
  <c r="AJ45" i="9"/>
  <c r="AH45" i="9"/>
  <c r="AF45" i="9"/>
  <c r="AD45" i="9"/>
  <c r="AD47" i="9" s="1"/>
  <c r="AD19" i="9" s="1"/>
  <c r="AB45" i="9"/>
  <c r="Z45" i="9"/>
  <c r="X45" i="9"/>
  <c r="V45" i="9"/>
  <c r="V47" i="9" s="1"/>
  <c r="T45" i="9"/>
  <c r="R45" i="9"/>
  <c r="P45" i="9"/>
  <c r="N45" i="9"/>
  <c r="L45" i="9"/>
  <c r="J45" i="9"/>
  <c r="H45" i="9"/>
  <c r="F45" i="9"/>
  <c r="A43" i="9"/>
  <c r="P42" i="9"/>
  <c r="A42" i="9"/>
  <c r="A41" i="9"/>
  <c r="A40" i="9"/>
  <c r="AN39" i="9"/>
  <c r="A39" i="9"/>
  <c r="A36" i="9"/>
  <c r="A38" i="9"/>
  <c r="AN37" i="9"/>
  <c r="P37" i="9"/>
  <c r="F37" i="9"/>
  <c r="A37" i="9"/>
  <c r="A30" i="9"/>
  <c r="AN29" i="9"/>
  <c r="P29" i="9"/>
  <c r="F29" i="9"/>
  <c r="A29" i="9"/>
  <c r="P35" i="9"/>
  <c r="A35" i="9"/>
  <c r="AN34" i="9"/>
  <c r="P34" i="9"/>
  <c r="A34" i="9"/>
  <c r="AN33" i="9"/>
  <c r="P33" i="9"/>
  <c r="A33" i="9"/>
  <c r="CH28" i="9"/>
  <c r="AN28" i="9"/>
  <c r="P28" i="9"/>
  <c r="N28" i="9"/>
  <c r="A28" i="9"/>
  <c r="AN31" i="9"/>
  <c r="AD31" i="9"/>
  <c r="P31" i="9"/>
  <c r="N31" i="9"/>
  <c r="F31" i="9"/>
  <c r="A31" i="9"/>
  <c r="AN26" i="9"/>
  <c r="T26" i="9"/>
  <c r="P26" i="9"/>
  <c r="F26" i="9"/>
  <c r="A26" i="9"/>
  <c r="AN32" i="9"/>
  <c r="P32" i="9"/>
  <c r="F32" i="9"/>
  <c r="A32" i="9"/>
  <c r="AN27" i="9"/>
  <c r="P27" i="9"/>
  <c r="N27" i="9"/>
  <c r="F27" i="9"/>
  <c r="A27" i="9"/>
  <c r="BZ25" i="9"/>
  <c r="AN25" i="9"/>
  <c r="P25" i="9"/>
  <c r="A25" i="9"/>
  <c r="CH22" i="9"/>
  <c r="AN22" i="9"/>
  <c r="AD22" i="9"/>
  <c r="P22" i="9"/>
  <c r="N22" i="9"/>
  <c r="F22" i="9"/>
  <c r="A22" i="9"/>
  <c r="AN24" i="9"/>
  <c r="AJ24" i="9"/>
  <c r="T24" i="9"/>
  <c r="P24" i="9"/>
  <c r="F24" i="9"/>
  <c r="A24" i="9"/>
  <c r="AN23" i="9"/>
  <c r="AL23" i="9"/>
  <c r="P23" i="9"/>
  <c r="F23" i="9"/>
  <c r="A23" i="9"/>
  <c r="AN21" i="9"/>
  <c r="P21" i="9"/>
  <c r="N21" i="9"/>
  <c r="F21" i="9"/>
  <c r="A21" i="9"/>
  <c r="BZ19" i="9"/>
  <c r="BJ19" i="9"/>
  <c r="AN19" i="9"/>
  <c r="V19" i="9"/>
  <c r="P19" i="9"/>
  <c r="A19" i="9"/>
  <c r="CH20" i="9"/>
  <c r="AN20" i="9"/>
  <c r="AJ20" i="9"/>
  <c r="AB20" i="9"/>
  <c r="P20" i="9"/>
  <c r="N20" i="9"/>
  <c r="A20" i="9"/>
  <c r="CH18" i="9"/>
  <c r="AN18" i="9"/>
  <c r="P18" i="9"/>
  <c r="A18" i="9"/>
  <c r="CH17" i="9"/>
  <c r="AN17" i="9"/>
  <c r="P17" i="9"/>
  <c r="A17" i="9"/>
  <c r="CH13" i="9"/>
  <c r="BR13" i="9"/>
  <c r="BB13" i="9"/>
  <c r="AP13" i="9"/>
  <c r="AN13" i="9"/>
  <c r="AD13" i="9"/>
  <c r="P13" i="9"/>
  <c r="N13" i="9"/>
  <c r="A13" i="9"/>
  <c r="CH15" i="9"/>
  <c r="AN15" i="9"/>
  <c r="AB15" i="9"/>
  <c r="P15" i="9"/>
  <c r="N15" i="9"/>
  <c r="A15" i="9"/>
  <c r="CH16" i="9"/>
  <c r="AN16" i="9"/>
  <c r="AL16" i="9"/>
  <c r="P16" i="9"/>
  <c r="F16" i="9"/>
  <c r="A16" i="9"/>
  <c r="AN14" i="9"/>
  <c r="P14" i="9"/>
  <c r="F14" i="9"/>
  <c r="A14" i="9"/>
  <c r="BZ12" i="9"/>
  <c r="AN12" i="9"/>
  <c r="AD12" i="9"/>
  <c r="P12" i="9"/>
  <c r="N12" i="9"/>
  <c r="A12" i="9"/>
  <c r="CH11" i="9"/>
  <c r="AN11" i="9"/>
  <c r="T11" i="9"/>
  <c r="P11" i="9"/>
  <c r="L11" i="9"/>
  <c r="F11" i="9"/>
  <c r="A11" i="9"/>
  <c r="AN9" i="9"/>
  <c r="P9" i="9"/>
  <c r="A9" i="9"/>
  <c r="CH10" i="9"/>
  <c r="AN10" i="9"/>
  <c r="P10" i="9"/>
  <c r="F10" i="9"/>
  <c r="A10" i="9"/>
  <c r="BZ7" i="9"/>
  <c r="BB7" i="9"/>
  <c r="AN7" i="9"/>
  <c r="P7" i="9"/>
  <c r="N7" i="9"/>
  <c r="A7" i="9"/>
  <c r="CH8" i="9"/>
  <c r="AN8" i="9"/>
  <c r="AJ8" i="9"/>
  <c r="T8" i="9"/>
  <c r="R8" i="9"/>
  <c r="P8" i="9"/>
  <c r="N8" i="9"/>
  <c r="L8" i="9"/>
  <c r="F8" i="9"/>
  <c r="A8" i="9"/>
  <c r="CH6" i="9"/>
  <c r="AN6" i="9"/>
  <c r="AL6" i="9"/>
  <c r="R6" i="9"/>
  <c r="P6" i="9"/>
  <c r="N6" i="9"/>
  <c r="F6" i="9"/>
  <c r="A6" i="9"/>
  <c r="CH5" i="9"/>
  <c r="AP5" i="9"/>
  <c r="AN5" i="9"/>
  <c r="P5" i="9"/>
  <c r="N5" i="9"/>
  <c r="F5" i="9"/>
  <c r="A5" i="9"/>
  <c r="CH4" i="9"/>
  <c r="AN4" i="9"/>
  <c r="AL4" i="9"/>
  <c r="AJ4" i="9"/>
  <c r="T4" i="9"/>
  <c r="P4" i="9"/>
  <c r="N4" i="9"/>
  <c r="L4" i="9"/>
  <c r="F4" i="9"/>
  <c r="A4" i="9"/>
  <c r="CH3" i="9"/>
  <c r="AN3" i="9"/>
  <c r="P3" i="9"/>
  <c r="N3" i="9"/>
  <c r="F3" i="9"/>
  <c r="A3" i="9"/>
  <c r="CH2" i="9"/>
  <c r="CG2" i="9"/>
  <c r="CF2" i="9"/>
  <c r="CE2" i="9"/>
  <c r="CD2" i="9"/>
  <c r="CC2" i="9"/>
  <c r="CB2" i="9"/>
  <c r="CA2" i="9"/>
  <c r="BZ2" i="9"/>
  <c r="BY2" i="9"/>
  <c r="BX2" i="9"/>
  <c r="BW2" i="9"/>
  <c r="BV2" i="9"/>
  <c r="BU2" i="9"/>
  <c r="BT2" i="9"/>
  <c r="BS2" i="9"/>
  <c r="BR2" i="9"/>
  <c r="BQ2" i="9"/>
  <c r="BP2" i="9"/>
  <c r="BO2" i="9"/>
  <c r="BN2" i="9"/>
  <c r="BM2" i="9"/>
  <c r="BL2" i="9"/>
  <c r="BK2" i="9"/>
  <c r="BJ2" i="9"/>
  <c r="BI2" i="9"/>
  <c r="BH2" i="9"/>
  <c r="BG2" i="9"/>
  <c r="BF2" i="9"/>
  <c r="BE2" i="9"/>
  <c r="BD2" i="9"/>
  <c r="BC2" i="9"/>
  <c r="BB2" i="9"/>
  <c r="BA2" i="9"/>
  <c r="AZ2" i="9"/>
  <c r="AY2" i="9"/>
  <c r="AX2" i="9"/>
  <c r="AW2" i="9"/>
  <c r="AV2" i="9"/>
  <c r="AU2" i="9"/>
  <c r="AT2" i="9"/>
  <c r="AS2" i="9"/>
  <c r="AR2" i="9"/>
  <c r="AQ2" i="9"/>
  <c r="AP2" i="9"/>
  <c r="AO2" i="9"/>
  <c r="AN2" i="9"/>
  <c r="AM2" i="9"/>
  <c r="AL2" i="9"/>
  <c r="AK2" i="9"/>
  <c r="AJ2" i="9"/>
  <c r="AI2" i="9"/>
  <c r="AH2" i="9"/>
  <c r="AG2" i="9"/>
  <c r="AF2" i="9"/>
  <c r="AE2" i="9"/>
  <c r="AD2" i="9"/>
  <c r="AC2" i="9"/>
  <c r="AB2" i="9"/>
  <c r="AA2" i="9"/>
  <c r="Z2" i="9"/>
  <c r="Y2" i="9"/>
  <c r="X2" i="9"/>
  <c r="W2" i="9"/>
  <c r="V2" i="9"/>
  <c r="U2" i="9"/>
  <c r="T2" i="9"/>
  <c r="S2" i="9"/>
  <c r="R2" i="9"/>
  <c r="Q2" i="9"/>
  <c r="P2" i="9"/>
  <c r="O2" i="9"/>
  <c r="N2" i="9"/>
  <c r="M2" i="9"/>
  <c r="L2" i="9"/>
  <c r="K2" i="9"/>
  <c r="J2" i="9"/>
  <c r="I2" i="9"/>
  <c r="H2" i="9"/>
  <c r="G2" i="9"/>
  <c r="F2" i="9"/>
  <c r="E2" i="9"/>
  <c r="CF76" i="8"/>
  <c r="BX76" i="8"/>
  <c r="BP76" i="8"/>
  <c r="BH76" i="8"/>
  <c r="AZ76" i="8"/>
  <c r="AR76" i="8"/>
  <c r="AJ76" i="8"/>
  <c r="AB76" i="8"/>
  <c r="T76" i="8"/>
  <c r="L76" i="8"/>
  <c r="CH75" i="8"/>
  <c r="CH76" i="8" s="1"/>
  <c r="CF75" i="8"/>
  <c r="CD75" i="8"/>
  <c r="CD76" i="8" s="1"/>
  <c r="CD58" i="8" s="1"/>
  <c r="CB75" i="8"/>
  <c r="CB76" i="8" s="1"/>
  <c r="CB54" i="8" s="1"/>
  <c r="BZ75" i="8"/>
  <c r="BZ76" i="8" s="1"/>
  <c r="BX75" i="8"/>
  <c r="BV75" i="8"/>
  <c r="BV76" i="8" s="1"/>
  <c r="BT75" i="8"/>
  <c r="BT76" i="8" s="1"/>
  <c r="BT52" i="8" s="1"/>
  <c r="BR75" i="8"/>
  <c r="BR76" i="8" s="1"/>
  <c r="BP75" i="8"/>
  <c r="BN75" i="8"/>
  <c r="BN76" i="8" s="1"/>
  <c r="BN57" i="8" s="1"/>
  <c r="BL75" i="8"/>
  <c r="BL76" i="8" s="1"/>
  <c r="BL54" i="8" s="1"/>
  <c r="BJ75" i="8"/>
  <c r="BJ76" i="8" s="1"/>
  <c r="BH75" i="8"/>
  <c r="BF75" i="8"/>
  <c r="BF76" i="8" s="1"/>
  <c r="BF45" i="8" s="1"/>
  <c r="BD75" i="8"/>
  <c r="BD76" i="8" s="1"/>
  <c r="BD49" i="8" s="1"/>
  <c r="BB75" i="8"/>
  <c r="BB76" i="8" s="1"/>
  <c r="AZ75" i="8"/>
  <c r="AX75" i="8"/>
  <c r="AX76" i="8" s="1"/>
  <c r="AV75" i="8"/>
  <c r="AV76" i="8" s="1"/>
  <c r="AT75" i="8"/>
  <c r="AT76" i="8" s="1"/>
  <c r="AR75" i="8"/>
  <c r="AP75" i="8"/>
  <c r="AP76" i="8" s="1"/>
  <c r="AP58" i="8" s="1"/>
  <c r="AN75" i="8"/>
  <c r="AN76" i="8" s="1"/>
  <c r="AN56" i="8" s="1"/>
  <c r="AL75" i="8"/>
  <c r="AL76" i="8" s="1"/>
  <c r="AJ75" i="8"/>
  <c r="AH75" i="8"/>
  <c r="AH76" i="8" s="1"/>
  <c r="AF75" i="8"/>
  <c r="AF76" i="8" s="1"/>
  <c r="AF53" i="8" s="1"/>
  <c r="AD75" i="8"/>
  <c r="AD76" i="8" s="1"/>
  <c r="AD62" i="8" s="1"/>
  <c r="AB75" i="8"/>
  <c r="Z75" i="8"/>
  <c r="Z76" i="8" s="1"/>
  <c r="Z58" i="8" s="1"/>
  <c r="X75" i="8"/>
  <c r="X76" i="8" s="1"/>
  <c r="X51" i="8" s="1"/>
  <c r="V75" i="8"/>
  <c r="V76" i="8" s="1"/>
  <c r="T75" i="8"/>
  <c r="R75" i="8"/>
  <c r="R76" i="8" s="1"/>
  <c r="R57" i="8" s="1"/>
  <c r="P75" i="8"/>
  <c r="P76" i="8" s="1"/>
  <c r="N75" i="8"/>
  <c r="N76" i="8" s="1"/>
  <c r="L75" i="8"/>
  <c r="J75" i="8"/>
  <c r="J76" i="8" s="1"/>
  <c r="J58" i="8" s="1"/>
  <c r="H75" i="8"/>
  <c r="H76" i="8" s="1"/>
  <c r="H61" i="8" s="1"/>
  <c r="F75" i="8"/>
  <c r="F76" i="8" s="1"/>
  <c r="CH74" i="8"/>
  <c r="CF74" i="8"/>
  <c r="CD74" i="8"/>
  <c r="CB74" i="8"/>
  <c r="BZ74" i="8"/>
  <c r="BX74" i="8"/>
  <c r="BV74" i="8"/>
  <c r="BT74" i="8"/>
  <c r="BR74" i="8"/>
  <c r="BP74" i="8"/>
  <c r="BN74" i="8"/>
  <c r="BL74" i="8"/>
  <c r="BJ74" i="8"/>
  <c r="BH74" i="8"/>
  <c r="BF74" i="8"/>
  <c r="BD74" i="8"/>
  <c r="BB74" i="8"/>
  <c r="AZ74" i="8"/>
  <c r="AX74" i="8"/>
  <c r="AV74" i="8"/>
  <c r="AT74" i="8"/>
  <c r="AR74" i="8"/>
  <c r="AP74" i="8"/>
  <c r="AN74" i="8"/>
  <c r="AL74" i="8"/>
  <c r="AJ74" i="8"/>
  <c r="AH74" i="8"/>
  <c r="AF74" i="8"/>
  <c r="AD74" i="8"/>
  <c r="AB74" i="8"/>
  <c r="Z74" i="8"/>
  <c r="X74" i="8"/>
  <c r="V74" i="8"/>
  <c r="T74" i="8"/>
  <c r="R74" i="8"/>
  <c r="P74" i="8"/>
  <c r="N74" i="8"/>
  <c r="L74" i="8"/>
  <c r="J74" i="8"/>
  <c r="H74" i="8"/>
  <c r="F74" i="8"/>
  <c r="A72" i="8"/>
  <c r="A71" i="8"/>
  <c r="A70" i="8"/>
  <c r="A69" i="8"/>
  <c r="A68" i="8"/>
  <c r="A67" i="8"/>
  <c r="A66" i="8"/>
  <c r="A65" i="8"/>
  <c r="A64" i="8"/>
  <c r="A63" i="8"/>
  <c r="F62" i="8"/>
  <c r="A62" i="8"/>
  <c r="BR61" i="8"/>
  <c r="AN61" i="8"/>
  <c r="X61" i="8"/>
  <c r="A61" i="8"/>
  <c r="CB60" i="8"/>
  <c r="BJ60" i="8"/>
  <c r="N60" i="8"/>
  <c r="A60" i="8"/>
  <c r="CH59" i="8"/>
  <c r="BJ59" i="8"/>
  <c r="AL59" i="8"/>
  <c r="N59" i="8"/>
  <c r="A59" i="8"/>
  <c r="BN58" i="8"/>
  <c r="A58" i="8"/>
  <c r="CH57" i="8"/>
  <c r="AT57" i="8"/>
  <c r="AF57" i="8"/>
  <c r="A57" i="8"/>
  <c r="BZ56" i="8"/>
  <c r="BD56" i="8"/>
  <c r="AL56" i="8"/>
  <c r="V56" i="8"/>
  <c r="P56" i="8"/>
  <c r="F56" i="8"/>
  <c r="A56" i="8"/>
  <c r="BT55" i="8"/>
  <c r="BR55" i="8"/>
  <c r="BJ55" i="8"/>
  <c r="AP55" i="8"/>
  <c r="AN55" i="8"/>
  <c r="AD55" i="8"/>
  <c r="J55" i="8"/>
  <c r="F55" i="8"/>
  <c r="A55" i="8"/>
  <c r="BZ54" i="8"/>
  <c r="BN54" i="8"/>
  <c r="AN54" i="8"/>
  <c r="AF54" i="8"/>
  <c r="AD54" i="8"/>
  <c r="V54" i="8"/>
  <c r="R54" i="8"/>
  <c r="H54" i="8"/>
  <c r="F54" i="8"/>
  <c r="A54" i="8"/>
  <c r="BZ53" i="8"/>
  <c r="BT53" i="8"/>
  <c r="BJ53" i="8"/>
  <c r="AP53" i="8"/>
  <c r="AN53" i="8"/>
  <c r="AD53" i="8"/>
  <c r="V53" i="8"/>
  <c r="P53" i="8"/>
  <c r="F53" i="8"/>
  <c r="A53" i="8"/>
  <c r="BZ52" i="8"/>
  <c r="BJ52" i="8"/>
  <c r="BD52" i="8"/>
  <c r="AN52" i="8"/>
  <c r="AL52" i="8"/>
  <c r="AD52" i="8"/>
  <c r="X52" i="8"/>
  <c r="V52" i="8"/>
  <c r="N52" i="8"/>
  <c r="F52" i="8"/>
  <c r="A52" i="8"/>
  <c r="CH51" i="8"/>
  <c r="BZ51" i="8"/>
  <c r="BT51" i="8"/>
  <c r="BR51" i="8"/>
  <c r="BF51" i="8"/>
  <c r="BD51" i="8"/>
  <c r="BB51" i="8"/>
  <c r="AT51" i="8"/>
  <c r="AP51" i="8"/>
  <c r="AN51" i="8"/>
  <c r="AL51" i="8"/>
  <c r="AD51" i="8"/>
  <c r="Z51" i="8"/>
  <c r="V51" i="8"/>
  <c r="N51" i="8"/>
  <c r="J51" i="8"/>
  <c r="F51" i="8"/>
  <c r="CH50" i="8"/>
  <c r="BZ50" i="8"/>
  <c r="BT50" i="8"/>
  <c r="BR50" i="8"/>
  <c r="BJ50" i="8"/>
  <c r="BD50" i="8"/>
  <c r="BB50" i="8"/>
  <c r="AT50" i="8"/>
  <c r="AN50" i="8"/>
  <c r="AL50" i="8"/>
  <c r="AD50" i="8"/>
  <c r="X50" i="8"/>
  <c r="V50" i="8"/>
  <c r="N50" i="8"/>
  <c r="F50" i="8"/>
  <c r="A50" i="8"/>
  <c r="CH49" i="8"/>
  <c r="BZ49" i="8"/>
  <c r="BT49" i="8"/>
  <c r="BR49" i="8"/>
  <c r="BL49" i="8"/>
  <c r="BJ49" i="8"/>
  <c r="BB49" i="8"/>
  <c r="AX49" i="8"/>
  <c r="AP49" i="8"/>
  <c r="AL49" i="8"/>
  <c r="AH49" i="8"/>
  <c r="AF49" i="8"/>
  <c r="AD49" i="8"/>
  <c r="X49" i="8"/>
  <c r="V49" i="8"/>
  <c r="N49" i="8"/>
  <c r="J49" i="8"/>
  <c r="F49" i="8"/>
  <c r="A49" i="8"/>
  <c r="CH48" i="8"/>
  <c r="CD48" i="8"/>
  <c r="BZ48" i="8"/>
  <c r="BT48" i="8"/>
  <c r="BR48" i="8"/>
  <c r="BN48" i="8"/>
  <c r="BL48" i="8"/>
  <c r="BJ48" i="8"/>
  <c r="BB48" i="8"/>
  <c r="AT48" i="8"/>
  <c r="AF48" i="8"/>
  <c r="AD48" i="8"/>
  <c r="X48" i="8"/>
  <c r="V48" i="8"/>
  <c r="N48" i="8"/>
  <c r="J48" i="8"/>
  <c r="H48" i="8"/>
  <c r="F48" i="8"/>
  <c r="A48" i="8"/>
  <c r="BZ47" i="8"/>
  <c r="BT47" i="8"/>
  <c r="BR47" i="8"/>
  <c r="BN47" i="8"/>
  <c r="BL47" i="8"/>
  <c r="BD47" i="8"/>
  <c r="BB47" i="8"/>
  <c r="AT47" i="8"/>
  <c r="AP47" i="8"/>
  <c r="AN47" i="8"/>
  <c r="AL47" i="8"/>
  <c r="AF47" i="8"/>
  <c r="AD47" i="8"/>
  <c r="V47" i="8"/>
  <c r="R47" i="8"/>
  <c r="P47" i="8"/>
  <c r="N47" i="8"/>
  <c r="J47" i="8"/>
  <c r="H47" i="8"/>
  <c r="F47" i="8"/>
  <c r="A47" i="8"/>
  <c r="BZ46" i="8"/>
  <c r="BT46" i="8"/>
  <c r="BR46" i="8"/>
  <c r="BL46" i="8"/>
  <c r="BJ46" i="8"/>
  <c r="BD46" i="8"/>
  <c r="BB46" i="8"/>
  <c r="AV46" i="8"/>
  <c r="AT46" i="8"/>
  <c r="AN46" i="8"/>
  <c r="AL46" i="8"/>
  <c r="AF46" i="8"/>
  <c r="AD46" i="8"/>
  <c r="X46" i="8"/>
  <c r="V46" i="8"/>
  <c r="P46" i="8"/>
  <c r="N46" i="8"/>
  <c r="H46" i="8"/>
  <c r="F46" i="8"/>
  <c r="A46" i="8"/>
  <c r="CH45" i="8"/>
  <c r="CD45" i="8"/>
  <c r="BZ45" i="8"/>
  <c r="BV45" i="8"/>
  <c r="BT45" i="8"/>
  <c r="BR45" i="8"/>
  <c r="BN45" i="8"/>
  <c r="BL45" i="8"/>
  <c r="BJ45" i="8"/>
  <c r="BD45" i="8"/>
  <c r="BB45" i="8"/>
  <c r="AT45" i="8"/>
  <c r="AP45" i="8"/>
  <c r="AN45" i="8"/>
  <c r="AH45" i="8"/>
  <c r="AF45" i="8"/>
  <c r="AD45" i="8"/>
  <c r="Z45" i="8"/>
  <c r="X45" i="8"/>
  <c r="V45" i="8"/>
  <c r="N45" i="8"/>
  <c r="J45" i="8"/>
  <c r="F45" i="8"/>
  <c r="A45" i="8"/>
  <c r="CH44" i="8"/>
  <c r="CD44" i="8"/>
  <c r="BZ44" i="8"/>
  <c r="BT44" i="8"/>
  <c r="BR44" i="8"/>
  <c r="BN44" i="8"/>
  <c r="BL44" i="8"/>
  <c r="BJ44" i="8"/>
  <c r="BD44" i="8"/>
  <c r="BB44" i="8"/>
  <c r="AT44" i="8"/>
  <c r="AP44" i="8"/>
  <c r="AN44" i="8"/>
  <c r="AL44" i="8"/>
  <c r="AH44" i="8"/>
  <c r="AF44" i="8"/>
  <c r="AD44" i="8"/>
  <c r="X44" i="8"/>
  <c r="V44" i="8"/>
  <c r="N44" i="8"/>
  <c r="J44" i="8"/>
  <c r="H44" i="8"/>
  <c r="F44" i="8"/>
  <c r="A44" i="8"/>
  <c r="CH43" i="8"/>
  <c r="CD43" i="8"/>
  <c r="BZ43" i="8"/>
  <c r="BT43" i="8"/>
  <c r="BR43" i="8"/>
  <c r="BN43" i="8"/>
  <c r="BL43" i="8"/>
  <c r="BJ43" i="8"/>
  <c r="BD43" i="8"/>
  <c r="BB43" i="8"/>
  <c r="AX43" i="8"/>
  <c r="AT43" i="8"/>
  <c r="AP43" i="8"/>
  <c r="AN43" i="8"/>
  <c r="AH43" i="8"/>
  <c r="AF43" i="8"/>
  <c r="AD43" i="8"/>
  <c r="X43" i="8"/>
  <c r="V43" i="8"/>
  <c r="P43" i="8"/>
  <c r="N43" i="8"/>
  <c r="J43" i="8"/>
  <c r="H43" i="8"/>
  <c r="F43" i="8"/>
  <c r="A43" i="8"/>
  <c r="CH42" i="8"/>
  <c r="CB42" i="8"/>
  <c r="BZ42" i="8"/>
  <c r="BT42" i="8"/>
  <c r="BR42" i="8"/>
  <c r="BL42" i="8"/>
  <c r="BJ42" i="8"/>
  <c r="BD42" i="8"/>
  <c r="BB42" i="8"/>
  <c r="AN42" i="8"/>
  <c r="AF42" i="8"/>
  <c r="AD42" i="8"/>
  <c r="X42" i="8"/>
  <c r="V42" i="8"/>
  <c r="P42" i="8"/>
  <c r="N42" i="8"/>
  <c r="H42" i="8"/>
  <c r="F42" i="8"/>
  <c r="A42" i="8"/>
  <c r="CH41" i="8"/>
  <c r="CD41" i="8"/>
  <c r="BZ41" i="8"/>
  <c r="BT41" i="8"/>
  <c r="BR41" i="8"/>
  <c r="BN41" i="8"/>
  <c r="BL41" i="8"/>
  <c r="BJ41" i="8"/>
  <c r="BF41" i="8"/>
  <c r="BD41" i="8"/>
  <c r="BB41" i="8"/>
  <c r="AX41" i="8"/>
  <c r="AT41" i="8"/>
  <c r="AP41" i="8"/>
  <c r="AN41" i="8"/>
  <c r="AL41" i="8"/>
  <c r="AF41" i="8"/>
  <c r="AD41" i="8"/>
  <c r="X41" i="8"/>
  <c r="V41" i="8"/>
  <c r="N41" i="8"/>
  <c r="J41" i="8"/>
  <c r="F41" i="8"/>
  <c r="A41" i="8"/>
  <c r="CH40" i="8"/>
  <c r="CD40" i="8"/>
  <c r="CB40" i="8"/>
  <c r="BZ40" i="8"/>
  <c r="BV40" i="8"/>
  <c r="BT40" i="8"/>
  <c r="BR40" i="8"/>
  <c r="BN40" i="8"/>
  <c r="BL40" i="8"/>
  <c r="BD40" i="8"/>
  <c r="BB40" i="8"/>
  <c r="AP40" i="8"/>
  <c r="AN40" i="8"/>
  <c r="AL40" i="8"/>
  <c r="AH40" i="8"/>
  <c r="AF40" i="8"/>
  <c r="AD40" i="8"/>
  <c r="Z40" i="8"/>
  <c r="X40" i="8"/>
  <c r="V40" i="8"/>
  <c r="R40" i="8"/>
  <c r="P40" i="8"/>
  <c r="N40" i="8"/>
  <c r="J40" i="8"/>
  <c r="H40" i="8"/>
  <c r="F40" i="8"/>
  <c r="A40" i="8"/>
  <c r="CD39" i="8"/>
  <c r="BZ39" i="8"/>
  <c r="BV39" i="8"/>
  <c r="BT39" i="8"/>
  <c r="BR39" i="8"/>
  <c r="BN39" i="8"/>
  <c r="BL39" i="8"/>
  <c r="BD39" i="8"/>
  <c r="BB39" i="8"/>
  <c r="AX39" i="8"/>
  <c r="AT39" i="8"/>
  <c r="AP39" i="8"/>
  <c r="AN39" i="8"/>
  <c r="AL39" i="8"/>
  <c r="AH39" i="8"/>
  <c r="AF39" i="8"/>
  <c r="AD39" i="8"/>
  <c r="Z39" i="8"/>
  <c r="X39" i="8"/>
  <c r="V39" i="8"/>
  <c r="N39" i="8"/>
  <c r="J39" i="8"/>
  <c r="H39" i="8"/>
  <c r="F39" i="8"/>
  <c r="A39" i="8"/>
  <c r="CH38" i="8"/>
  <c r="BZ38" i="8"/>
  <c r="BT38" i="8"/>
  <c r="BR38" i="8"/>
  <c r="BL38" i="8"/>
  <c r="BJ38" i="8"/>
  <c r="BD38" i="8"/>
  <c r="BB38" i="8"/>
  <c r="AT38" i="8"/>
  <c r="AN38" i="8"/>
  <c r="AL38" i="8"/>
  <c r="AF38" i="8"/>
  <c r="AD38" i="8"/>
  <c r="X38" i="8"/>
  <c r="V38" i="8"/>
  <c r="N38" i="8"/>
  <c r="H38" i="8"/>
  <c r="F38" i="8"/>
  <c r="A38" i="8"/>
  <c r="CH36" i="8"/>
  <c r="CD36" i="8"/>
  <c r="BZ36" i="8"/>
  <c r="BV36" i="8"/>
  <c r="BT36" i="8"/>
  <c r="BR36" i="8"/>
  <c r="BN36" i="8"/>
  <c r="BL36" i="8"/>
  <c r="BD36" i="8"/>
  <c r="BB36" i="8"/>
  <c r="AX36" i="8"/>
  <c r="AV36" i="8"/>
  <c r="AP36" i="8"/>
  <c r="AN36" i="8"/>
  <c r="AL36" i="8"/>
  <c r="AH36" i="8"/>
  <c r="AF36" i="8"/>
  <c r="AD36" i="8"/>
  <c r="Z36" i="8"/>
  <c r="X36" i="8"/>
  <c r="V36" i="8"/>
  <c r="P36" i="8"/>
  <c r="N36" i="8"/>
  <c r="J36" i="8"/>
  <c r="H36" i="8"/>
  <c r="F36" i="8"/>
  <c r="A36" i="8"/>
  <c r="CD37" i="8"/>
  <c r="BZ37" i="8"/>
  <c r="BT37" i="8"/>
  <c r="BR37" i="8"/>
  <c r="BN37" i="8"/>
  <c r="BL37" i="8"/>
  <c r="BD37" i="8"/>
  <c r="BB37" i="8"/>
  <c r="AX37" i="8"/>
  <c r="AV37" i="8"/>
  <c r="AT37" i="8"/>
  <c r="AP37" i="8"/>
  <c r="AN37" i="8"/>
  <c r="AL37" i="8"/>
  <c r="AF37" i="8"/>
  <c r="AD37" i="8"/>
  <c r="Z37" i="8"/>
  <c r="X37" i="8"/>
  <c r="V37" i="8"/>
  <c r="P37" i="8"/>
  <c r="N37" i="8"/>
  <c r="J37" i="8"/>
  <c r="H37" i="8"/>
  <c r="F37" i="8"/>
  <c r="A37" i="8"/>
  <c r="CH35" i="8"/>
  <c r="CD35" i="8"/>
  <c r="BZ35" i="8"/>
  <c r="BT35" i="8"/>
  <c r="BR35" i="8"/>
  <c r="BN35" i="8"/>
  <c r="BL35" i="8"/>
  <c r="BJ35" i="8"/>
  <c r="BD35" i="8"/>
  <c r="BB35" i="8"/>
  <c r="AX35" i="8"/>
  <c r="AP35" i="8"/>
  <c r="AN35" i="8"/>
  <c r="AL35" i="8"/>
  <c r="AF35" i="8"/>
  <c r="AD35" i="8"/>
  <c r="Z35" i="8"/>
  <c r="X35" i="8"/>
  <c r="V35" i="8"/>
  <c r="N35" i="8"/>
  <c r="J35" i="8"/>
  <c r="H35" i="8"/>
  <c r="F35" i="8"/>
  <c r="A35" i="8"/>
  <c r="CH34" i="8"/>
  <c r="CD34" i="8"/>
  <c r="BZ34" i="8"/>
  <c r="BV34" i="8"/>
  <c r="BT34" i="8"/>
  <c r="BR34" i="8"/>
  <c r="BN34" i="8"/>
  <c r="BL34" i="8"/>
  <c r="BJ34" i="8"/>
  <c r="BF34" i="8"/>
  <c r="BD34" i="8"/>
  <c r="BB34" i="8"/>
  <c r="AX34" i="8"/>
  <c r="AP34" i="8"/>
  <c r="AN34" i="8"/>
  <c r="AL34" i="8"/>
  <c r="AH34" i="8"/>
  <c r="AF34" i="8"/>
  <c r="AD34" i="8"/>
  <c r="Z34" i="8"/>
  <c r="X34" i="8"/>
  <c r="V34" i="8"/>
  <c r="R34" i="8"/>
  <c r="N34" i="8"/>
  <c r="J34" i="8"/>
  <c r="H34" i="8"/>
  <c r="F34" i="8"/>
  <c r="A34" i="8"/>
  <c r="CH33" i="8"/>
  <c r="CD33" i="8"/>
  <c r="BZ33" i="8"/>
  <c r="BV33" i="8"/>
  <c r="BT33" i="8"/>
  <c r="BR33" i="8"/>
  <c r="BN33" i="8"/>
  <c r="BL33" i="8"/>
  <c r="BJ33" i="8"/>
  <c r="BD33" i="8"/>
  <c r="BB33" i="8"/>
  <c r="AX33" i="8"/>
  <c r="AV33" i="8"/>
  <c r="AT33" i="8"/>
  <c r="AP33" i="8"/>
  <c r="AN33" i="8"/>
  <c r="AL33" i="8"/>
  <c r="AH33" i="8"/>
  <c r="AF33" i="8"/>
  <c r="AD33" i="8"/>
  <c r="Z33" i="8"/>
  <c r="X33" i="8"/>
  <c r="V33" i="8"/>
  <c r="R33" i="8"/>
  <c r="P33" i="8"/>
  <c r="N33" i="8"/>
  <c r="J33" i="8"/>
  <c r="H33" i="8"/>
  <c r="F33" i="8"/>
  <c r="A33" i="8"/>
  <c r="CD32" i="8"/>
  <c r="BZ32" i="8"/>
  <c r="BT32" i="8"/>
  <c r="BR32" i="8"/>
  <c r="BN32" i="8"/>
  <c r="BL32" i="8"/>
  <c r="BJ32" i="8"/>
  <c r="BD32" i="8"/>
  <c r="BB32" i="8"/>
  <c r="AT32" i="8"/>
  <c r="AP32" i="8"/>
  <c r="AN32" i="8"/>
  <c r="AL32" i="8"/>
  <c r="AF32" i="8"/>
  <c r="AD32" i="8"/>
  <c r="Z32" i="8"/>
  <c r="X32" i="8"/>
  <c r="V32" i="8"/>
  <c r="P32" i="8"/>
  <c r="N32" i="8"/>
  <c r="J32" i="8"/>
  <c r="H32" i="8"/>
  <c r="F32" i="8"/>
  <c r="A32" i="8"/>
  <c r="CH30" i="8"/>
  <c r="CD30" i="8"/>
  <c r="CB30" i="8"/>
  <c r="BZ30" i="8"/>
  <c r="BT30" i="8"/>
  <c r="BR30" i="8"/>
  <c r="BN30" i="8"/>
  <c r="BL30" i="8"/>
  <c r="BJ30" i="8"/>
  <c r="BD30" i="8"/>
  <c r="BB30" i="8"/>
  <c r="AX30" i="8"/>
  <c r="AP30" i="8"/>
  <c r="AN30" i="8"/>
  <c r="AL30" i="8"/>
  <c r="AF30" i="8"/>
  <c r="AD30" i="8"/>
  <c r="Z30" i="8"/>
  <c r="X30" i="8"/>
  <c r="V30" i="8"/>
  <c r="N30" i="8"/>
  <c r="J30" i="8"/>
  <c r="H30" i="8"/>
  <c r="F30" i="8"/>
  <c r="A30" i="8"/>
  <c r="CH31" i="8"/>
  <c r="CD31" i="8"/>
  <c r="BZ31" i="8"/>
  <c r="BT31" i="8"/>
  <c r="BR31" i="8"/>
  <c r="BN31" i="8"/>
  <c r="BL31" i="8"/>
  <c r="BJ31" i="8"/>
  <c r="BD31" i="8"/>
  <c r="BB31" i="8"/>
  <c r="AT31" i="8"/>
  <c r="AP31" i="8"/>
  <c r="AN31" i="8"/>
  <c r="AL31" i="8"/>
  <c r="AH31" i="8"/>
  <c r="AF31" i="8"/>
  <c r="AD31" i="8"/>
  <c r="Z31" i="8"/>
  <c r="X31" i="8"/>
  <c r="V31" i="8"/>
  <c r="R31" i="8"/>
  <c r="N31" i="8"/>
  <c r="J31" i="8"/>
  <c r="H31" i="8"/>
  <c r="F31" i="8"/>
  <c r="A31" i="8"/>
  <c r="CD29" i="8"/>
  <c r="CB29" i="8"/>
  <c r="BZ29" i="8"/>
  <c r="BV29" i="8"/>
  <c r="BT29" i="8"/>
  <c r="BR29" i="8"/>
  <c r="BN29" i="8"/>
  <c r="BL29" i="8"/>
  <c r="BJ29" i="8"/>
  <c r="BF29" i="8"/>
  <c r="BD29" i="8"/>
  <c r="BB29" i="8"/>
  <c r="AX29" i="8"/>
  <c r="AV29" i="8"/>
  <c r="AT29" i="8"/>
  <c r="AP29" i="8"/>
  <c r="AN29" i="8"/>
  <c r="AL29" i="8"/>
  <c r="AH29" i="8"/>
  <c r="AF29" i="8"/>
  <c r="AD29" i="8"/>
  <c r="Z29" i="8"/>
  <c r="X29" i="8"/>
  <c r="V29" i="8"/>
  <c r="P29" i="8"/>
  <c r="N29" i="8"/>
  <c r="J29" i="8"/>
  <c r="H29" i="8"/>
  <c r="F29" i="8"/>
  <c r="A29" i="8"/>
  <c r="CH28" i="8"/>
  <c r="CD28" i="8"/>
  <c r="BZ28" i="8"/>
  <c r="BT28" i="8"/>
  <c r="BR28" i="8"/>
  <c r="BN28" i="8"/>
  <c r="BL28" i="8"/>
  <c r="BJ28" i="8"/>
  <c r="BD28" i="8"/>
  <c r="BB28" i="8"/>
  <c r="AX28" i="8"/>
  <c r="AT28" i="8"/>
  <c r="AP28" i="8"/>
  <c r="AN28" i="8"/>
  <c r="AL28" i="8"/>
  <c r="AF28" i="8"/>
  <c r="AD28" i="8"/>
  <c r="Z28" i="8"/>
  <c r="X28" i="8"/>
  <c r="V28" i="8"/>
  <c r="P28" i="8"/>
  <c r="N28" i="8"/>
  <c r="J28" i="8"/>
  <c r="H28" i="8"/>
  <c r="F28" i="8"/>
  <c r="A28" i="8"/>
  <c r="CH26" i="8"/>
  <c r="CD26" i="8"/>
  <c r="BZ26" i="8"/>
  <c r="BT26" i="8"/>
  <c r="BR26" i="8"/>
  <c r="BN26" i="8"/>
  <c r="BL26" i="8"/>
  <c r="BJ26" i="8"/>
  <c r="BD26" i="8"/>
  <c r="BB26" i="8"/>
  <c r="AX26" i="8"/>
  <c r="AT26" i="8"/>
  <c r="AP26" i="8"/>
  <c r="AN26" i="8"/>
  <c r="AL26" i="8"/>
  <c r="AH26" i="8"/>
  <c r="AF26" i="8"/>
  <c r="AD26" i="8"/>
  <c r="Z26" i="8"/>
  <c r="X26" i="8"/>
  <c r="V26" i="8"/>
  <c r="R26" i="8"/>
  <c r="N26" i="8"/>
  <c r="J26" i="8"/>
  <c r="H26" i="8"/>
  <c r="F26" i="8"/>
  <c r="A26" i="8"/>
  <c r="CD27" i="8"/>
  <c r="BZ27" i="8"/>
  <c r="BV27" i="8"/>
  <c r="BT27" i="8"/>
  <c r="BR27" i="8"/>
  <c r="BN27" i="8"/>
  <c r="BL27" i="8"/>
  <c r="BJ27" i="8"/>
  <c r="BD27" i="8"/>
  <c r="BB27" i="8"/>
  <c r="AV27" i="8"/>
  <c r="AT27" i="8"/>
  <c r="AP27" i="8"/>
  <c r="AN27" i="8"/>
  <c r="AL27" i="8"/>
  <c r="AH27" i="8"/>
  <c r="AF27" i="8"/>
  <c r="AD27" i="8"/>
  <c r="Z27" i="8"/>
  <c r="X27" i="8"/>
  <c r="V27" i="8"/>
  <c r="R27" i="8"/>
  <c r="P27" i="8"/>
  <c r="N27" i="8"/>
  <c r="J27" i="8"/>
  <c r="H27" i="8"/>
  <c r="F27" i="8"/>
  <c r="A27" i="8"/>
  <c r="CH25" i="8"/>
  <c r="CD25" i="8"/>
  <c r="CB25" i="8"/>
  <c r="BZ25" i="8"/>
  <c r="BV25" i="8"/>
  <c r="BT25" i="8"/>
  <c r="BR25" i="8"/>
  <c r="BN25" i="8"/>
  <c r="BL25" i="8"/>
  <c r="BJ25" i="8"/>
  <c r="BF25" i="8"/>
  <c r="BD25" i="8"/>
  <c r="BB25" i="8"/>
  <c r="AV25" i="8"/>
  <c r="AT25" i="8"/>
  <c r="AP25" i="8"/>
  <c r="AN25" i="8"/>
  <c r="AL25" i="8"/>
  <c r="AH25" i="8"/>
  <c r="AF25" i="8"/>
  <c r="AD25" i="8"/>
  <c r="Z25" i="8"/>
  <c r="X25" i="8"/>
  <c r="V25" i="8"/>
  <c r="R25" i="8"/>
  <c r="P25" i="8"/>
  <c r="N25" i="8"/>
  <c r="J25" i="8"/>
  <c r="H25" i="8"/>
  <c r="F25" i="8"/>
  <c r="A25" i="8"/>
  <c r="CD24" i="8"/>
  <c r="BZ24" i="8"/>
  <c r="BT24" i="8"/>
  <c r="BR24" i="8"/>
  <c r="BN24" i="8"/>
  <c r="BL24" i="8"/>
  <c r="BJ24" i="8"/>
  <c r="BD24" i="8"/>
  <c r="BB24" i="8"/>
  <c r="AX24" i="8"/>
  <c r="AV24" i="8"/>
  <c r="AT24" i="8"/>
  <c r="AP24" i="8"/>
  <c r="AN24" i="8"/>
  <c r="AL24" i="8"/>
  <c r="AF24" i="8"/>
  <c r="AD24" i="8"/>
  <c r="Z24" i="8"/>
  <c r="X24" i="8"/>
  <c r="V24" i="8"/>
  <c r="P24" i="8"/>
  <c r="N24" i="8"/>
  <c r="J24" i="8"/>
  <c r="H24" i="8"/>
  <c r="F24" i="8"/>
  <c r="A24" i="8"/>
  <c r="CH23" i="8"/>
  <c r="CD23" i="8"/>
  <c r="BZ23" i="8"/>
  <c r="BV23" i="8"/>
  <c r="BT23" i="8"/>
  <c r="BR23" i="8"/>
  <c r="BN23" i="8"/>
  <c r="BL23" i="8"/>
  <c r="BJ23" i="8"/>
  <c r="BF23" i="8"/>
  <c r="BD23" i="8"/>
  <c r="BB23" i="8"/>
  <c r="AT23" i="8"/>
  <c r="AP23" i="8"/>
  <c r="AN23" i="8"/>
  <c r="AL23" i="8"/>
  <c r="AH23" i="8"/>
  <c r="AF23" i="8"/>
  <c r="AD23" i="8"/>
  <c r="Z23" i="8"/>
  <c r="X23" i="8"/>
  <c r="V23" i="8"/>
  <c r="R23" i="8"/>
  <c r="N23" i="8"/>
  <c r="J23" i="8"/>
  <c r="H23" i="8"/>
  <c r="F23" i="8"/>
  <c r="A23" i="8"/>
  <c r="CH22" i="8"/>
  <c r="CD22" i="8"/>
  <c r="CB22" i="8"/>
  <c r="BZ22" i="8"/>
  <c r="BV22" i="8"/>
  <c r="BT22" i="8"/>
  <c r="BR22" i="8"/>
  <c r="BN22" i="8"/>
  <c r="BL22" i="8"/>
  <c r="BJ22" i="8"/>
  <c r="BF22" i="8"/>
  <c r="BD22" i="8"/>
  <c r="BB22" i="8"/>
  <c r="AX22" i="8"/>
  <c r="AV22" i="8"/>
  <c r="AT22" i="8"/>
  <c r="AP22" i="8"/>
  <c r="AN22" i="8"/>
  <c r="AL22" i="8"/>
  <c r="AH22" i="8"/>
  <c r="AF22" i="8"/>
  <c r="AD22" i="8"/>
  <c r="Z22" i="8"/>
  <c r="X22" i="8"/>
  <c r="V22" i="8"/>
  <c r="R22" i="8"/>
  <c r="P22" i="8"/>
  <c r="N22" i="8"/>
  <c r="J22" i="8"/>
  <c r="H22" i="8"/>
  <c r="F22" i="8"/>
  <c r="A22" i="8"/>
  <c r="CH21" i="8"/>
  <c r="CD21" i="8"/>
  <c r="CB21" i="8"/>
  <c r="BZ21" i="8"/>
  <c r="BV21" i="8"/>
  <c r="BT21" i="8"/>
  <c r="BR21" i="8"/>
  <c r="BN21" i="8"/>
  <c r="BL21" i="8"/>
  <c r="BJ21" i="8"/>
  <c r="BF21" i="8"/>
  <c r="BD21" i="8"/>
  <c r="BB21" i="8"/>
  <c r="AX21" i="8"/>
  <c r="AV21" i="8"/>
  <c r="AT21" i="8"/>
  <c r="AP21" i="8"/>
  <c r="AN21" i="8"/>
  <c r="AL21" i="8"/>
  <c r="AH21" i="8"/>
  <c r="AF21" i="8"/>
  <c r="AD21" i="8"/>
  <c r="Z21" i="8"/>
  <c r="X21" i="8"/>
  <c r="V21" i="8"/>
  <c r="R21" i="8"/>
  <c r="P21" i="8"/>
  <c r="N21" i="8"/>
  <c r="J21" i="8"/>
  <c r="H21" i="8"/>
  <c r="F21" i="8"/>
  <c r="A21" i="8"/>
  <c r="CH20" i="8"/>
  <c r="CD20" i="8"/>
  <c r="CB20" i="8"/>
  <c r="BZ20" i="8"/>
  <c r="BT20" i="8"/>
  <c r="BR20" i="8"/>
  <c r="BN20" i="8"/>
  <c r="BL20" i="8"/>
  <c r="BJ20" i="8"/>
  <c r="BD20" i="8"/>
  <c r="BB20" i="8"/>
  <c r="AV20" i="8"/>
  <c r="AT20" i="8"/>
  <c r="AP20" i="8"/>
  <c r="AN20" i="8"/>
  <c r="AL20" i="8"/>
  <c r="AF20" i="8"/>
  <c r="AD20" i="8"/>
  <c r="Z20" i="8"/>
  <c r="X20" i="8"/>
  <c r="V20" i="8"/>
  <c r="P20" i="8"/>
  <c r="N20" i="8"/>
  <c r="J20" i="8"/>
  <c r="H20" i="8"/>
  <c r="F20" i="8"/>
  <c r="A20" i="8"/>
  <c r="CH19" i="8"/>
  <c r="CD19" i="8"/>
  <c r="BZ19" i="8"/>
  <c r="BV19" i="8"/>
  <c r="BT19" i="8"/>
  <c r="BR19" i="8"/>
  <c r="BN19" i="8"/>
  <c r="BL19" i="8"/>
  <c r="BJ19" i="8"/>
  <c r="BF19" i="8"/>
  <c r="BD19" i="8"/>
  <c r="BB19" i="8"/>
  <c r="AX19" i="8"/>
  <c r="AT19" i="8"/>
  <c r="AP19" i="8"/>
  <c r="AN19" i="8"/>
  <c r="AL19" i="8"/>
  <c r="AH19" i="8"/>
  <c r="AF19" i="8"/>
  <c r="AD19" i="8"/>
  <c r="Z19" i="8"/>
  <c r="X19" i="8"/>
  <c r="V19" i="8"/>
  <c r="R19" i="8"/>
  <c r="P19" i="8"/>
  <c r="N19" i="8"/>
  <c r="J19" i="8"/>
  <c r="H19" i="8"/>
  <c r="F19" i="8"/>
  <c r="A19" i="8"/>
  <c r="CH18" i="8"/>
  <c r="CD18" i="8"/>
  <c r="BZ18" i="8"/>
  <c r="BV18" i="8"/>
  <c r="BT18" i="8"/>
  <c r="BR18" i="8"/>
  <c r="BN18" i="8"/>
  <c r="BL18" i="8"/>
  <c r="BJ18" i="8"/>
  <c r="BF18" i="8"/>
  <c r="BD18" i="8"/>
  <c r="BB18" i="8"/>
  <c r="AX18" i="8"/>
  <c r="AV18" i="8"/>
  <c r="AT18" i="8"/>
  <c r="AP18" i="8"/>
  <c r="AN18" i="8"/>
  <c r="AL18" i="8"/>
  <c r="AH18" i="8"/>
  <c r="AF18" i="8"/>
  <c r="AD18" i="8"/>
  <c r="Z18" i="8"/>
  <c r="X18" i="8"/>
  <c r="V18" i="8"/>
  <c r="R18" i="8"/>
  <c r="P18" i="8"/>
  <c r="N18" i="8"/>
  <c r="J18" i="8"/>
  <c r="H18" i="8"/>
  <c r="F18" i="8"/>
  <c r="A18" i="8"/>
  <c r="CH17" i="8"/>
  <c r="CD17" i="8"/>
  <c r="BZ17" i="8"/>
  <c r="BV17" i="8"/>
  <c r="BT17" i="8"/>
  <c r="BR17" i="8"/>
  <c r="BN17" i="8"/>
  <c r="BL17" i="8"/>
  <c r="BJ17" i="8"/>
  <c r="BF17" i="8"/>
  <c r="BD17" i="8"/>
  <c r="BB17" i="8"/>
  <c r="AX17" i="8"/>
  <c r="AV17" i="8"/>
  <c r="AT17" i="8"/>
  <c r="AP17" i="8"/>
  <c r="AN17" i="8"/>
  <c r="AL17" i="8"/>
  <c r="AH17" i="8"/>
  <c r="AF17" i="8"/>
  <c r="AD17" i="8"/>
  <c r="Z17" i="8"/>
  <c r="X17" i="8"/>
  <c r="V17" i="8"/>
  <c r="R17" i="8"/>
  <c r="P17" i="8"/>
  <c r="N17" i="8"/>
  <c r="J17" i="8"/>
  <c r="H17" i="8"/>
  <c r="F17" i="8"/>
  <c r="A17" i="8"/>
  <c r="CH14" i="8"/>
  <c r="CD14" i="8"/>
  <c r="BZ14" i="8"/>
  <c r="BV14" i="8"/>
  <c r="BT14" i="8"/>
  <c r="BR14" i="8"/>
  <c r="BN14" i="8"/>
  <c r="BL14" i="8"/>
  <c r="BJ14" i="8"/>
  <c r="BF14" i="8"/>
  <c r="BD14" i="8"/>
  <c r="BB14" i="8"/>
  <c r="AX14" i="8"/>
  <c r="AV14" i="8"/>
  <c r="AT14" i="8"/>
  <c r="AP14" i="8"/>
  <c r="AN14" i="8"/>
  <c r="AL14" i="8"/>
  <c r="AH14" i="8"/>
  <c r="AF14" i="8"/>
  <c r="AD14" i="8"/>
  <c r="Z14" i="8"/>
  <c r="X14" i="8"/>
  <c r="V14" i="8"/>
  <c r="R14" i="8"/>
  <c r="P14" i="8"/>
  <c r="N14" i="8"/>
  <c r="J14" i="8"/>
  <c r="H14" i="8"/>
  <c r="F14" i="8"/>
  <c r="A14" i="8"/>
  <c r="CH15" i="8"/>
  <c r="CD15" i="8"/>
  <c r="BZ15" i="8"/>
  <c r="BV15" i="8"/>
  <c r="BT15" i="8"/>
  <c r="BR15" i="8"/>
  <c r="BN15" i="8"/>
  <c r="BL15" i="8"/>
  <c r="BJ15" i="8"/>
  <c r="BF15" i="8"/>
  <c r="BD15" i="8"/>
  <c r="BB15" i="8"/>
  <c r="AX15" i="8"/>
  <c r="AV15" i="8"/>
  <c r="AT15" i="8"/>
  <c r="AP15" i="8"/>
  <c r="AN15" i="8"/>
  <c r="AL15" i="8"/>
  <c r="AH15" i="8"/>
  <c r="AF15" i="8"/>
  <c r="AD15" i="8"/>
  <c r="Z15" i="8"/>
  <c r="X15" i="8"/>
  <c r="V15" i="8"/>
  <c r="R15" i="8"/>
  <c r="P15" i="8"/>
  <c r="N15" i="8"/>
  <c r="J15" i="8"/>
  <c r="H15" i="8"/>
  <c r="F15" i="8"/>
  <c r="A15" i="8"/>
  <c r="CH16" i="8"/>
  <c r="CD16" i="8"/>
  <c r="BZ16" i="8"/>
  <c r="BV16" i="8"/>
  <c r="BT16" i="8"/>
  <c r="BR16" i="8"/>
  <c r="BN16" i="8"/>
  <c r="BL16" i="8"/>
  <c r="BJ16" i="8"/>
  <c r="BF16" i="8"/>
  <c r="BD16" i="8"/>
  <c r="BB16" i="8"/>
  <c r="AX16" i="8"/>
  <c r="AV16" i="8"/>
  <c r="AT16" i="8"/>
  <c r="AP16" i="8"/>
  <c r="AN16" i="8"/>
  <c r="AL16" i="8"/>
  <c r="AH16" i="8"/>
  <c r="AF16" i="8"/>
  <c r="AD16" i="8"/>
  <c r="Z16" i="8"/>
  <c r="X16" i="8"/>
  <c r="V16" i="8"/>
  <c r="R16" i="8"/>
  <c r="P16" i="8"/>
  <c r="N16" i="8"/>
  <c r="J16" i="8"/>
  <c r="H16" i="8"/>
  <c r="F16" i="8"/>
  <c r="A16" i="8"/>
  <c r="CH13" i="8"/>
  <c r="CD13" i="8"/>
  <c r="BZ13" i="8"/>
  <c r="BV13" i="8"/>
  <c r="BT13" i="8"/>
  <c r="BR13" i="8"/>
  <c r="BN13" i="8"/>
  <c r="BL13" i="8"/>
  <c r="BJ13" i="8"/>
  <c r="BF13" i="8"/>
  <c r="BD13" i="8"/>
  <c r="BB13" i="8"/>
  <c r="AX13" i="8"/>
  <c r="AV13" i="8"/>
  <c r="AT13" i="8"/>
  <c r="AP13" i="8"/>
  <c r="AN13" i="8"/>
  <c r="AL13" i="8"/>
  <c r="AH13" i="8"/>
  <c r="AF13" i="8"/>
  <c r="AD13" i="8"/>
  <c r="Z13" i="8"/>
  <c r="X13" i="8"/>
  <c r="V13" i="8"/>
  <c r="R13" i="8"/>
  <c r="P13" i="8"/>
  <c r="N13" i="8"/>
  <c r="J13" i="8"/>
  <c r="H13" i="8"/>
  <c r="F13" i="8"/>
  <c r="A13" i="8"/>
  <c r="CH11" i="8"/>
  <c r="CD11" i="8"/>
  <c r="BZ11" i="8"/>
  <c r="BV11" i="8"/>
  <c r="BT11" i="8"/>
  <c r="BR11" i="8"/>
  <c r="BN11" i="8"/>
  <c r="BL11" i="8"/>
  <c r="BJ11" i="8"/>
  <c r="BF11" i="8"/>
  <c r="BD11" i="8"/>
  <c r="BB11" i="8"/>
  <c r="AX11" i="8"/>
  <c r="AV11" i="8"/>
  <c r="AT11" i="8"/>
  <c r="AP11" i="8"/>
  <c r="AN11" i="8"/>
  <c r="AL11" i="8"/>
  <c r="AH11" i="8"/>
  <c r="AF11" i="8"/>
  <c r="AD11" i="8"/>
  <c r="Z11" i="8"/>
  <c r="X11" i="8"/>
  <c r="V11" i="8"/>
  <c r="R11" i="8"/>
  <c r="P11" i="8"/>
  <c r="N11" i="8"/>
  <c r="J11" i="8"/>
  <c r="H11" i="8"/>
  <c r="F11" i="8"/>
  <c r="A11" i="8"/>
  <c r="CH12" i="8"/>
  <c r="CD12" i="8"/>
  <c r="BZ12" i="8"/>
  <c r="BV12" i="8"/>
  <c r="BT12" i="8"/>
  <c r="BR12" i="8"/>
  <c r="BN12" i="8"/>
  <c r="BL12" i="8"/>
  <c r="BJ12" i="8"/>
  <c r="BF12" i="8"/>
  <c r="BD12" i="8"/>
  <c r="BB12" i="8"/>
  <c r="AX12" i="8"/>
  <c r="AV12" i="8"/>
  <c r="AT12" i="8"/>
  <c r="AP12" i="8"/>
  <c r="AN12" i="8"/>
  <c r="AL12" i="8"/>
  <c r="AH12" i="8"/>
  <c r="AF12" i="8"/>
  <c r="AD12" i="8"/>
  <c r="Z12" i="8"/>
  <c r="X12" i="8"/>
  <c r="V12" i="8"/>
  <c r="R12" i="8"/>
  <c r="P12" i="8"/>
  <c r="N12" i="8"/>
  <c r="J12" i="8"/>
  <c r="H12" i="8"/>
  <c r="F12" i="8"/>
  <c r="A12" i="8"/>
  <c r="CH10" i="8"/>
  <c r="CD10" i="8"/>
  <c r="BZ10" i="8"/>
  <c r="BV10" i="8"/>
  <c r="BT10" i="8"/>
  <c r="BR10" i="8"/>
  <c r="BN10" i="8"/>
  <c r="BL10" i="8"/>
  <c r="BJ10" i="8"/>
  <c r="BF10" i="8"/>
  <c r="BD10" i="8"/>
  <c r="BB10" i="8"/>
  <c r="AX10" i="8"/>
  <c r="AV10" i="8"/>
  <c r="AT10" i="8"/>
  <c r="AP10" i="8"/>
  <c r="AN10" i="8"/>
  <c r="AL10" i="8"/>
  <c r="AH10" i="8"/>
  <c r="AF10" i="8"/>
  <c r="AD10" i="8"/>
  <c r="Z10" i="8"/>
  <c r="X10" i="8"/>
  <c r="V10" i="8"/>
  <c r="R10" i="8"/>
  <c r="P10" i="8"/>
  <c r="N10" i="8"/>
  <c r="J10" i="8"/>
  <c r="H10" i="8"/>
  <c r="F10" i="8"/>
  <c r="A10" i="8"/>
  <c r="CH8" i="8"/>
  <c r="CD8" i="8"/>
  <c r="BZ8" i="8"/>
  <c r="BV8" i="8"/>
  <c r="BT8" i="8"/>
  <c r="BR8" i="8"/>
  <c r="BN8" i="8"/>
  <c r="BL8" i="8"/>
  <c r="BJ8" i="8"/>
  <c r="BF8" i="8"/>
  <c r="BD8" i="8"/>
  <c r="BB8" i="8"/>
  <c r="AX8" i="8"/>
  <c r="AV8" i="8"/>
  <c r="AT8" i="8"/>
  <c r="AP8" i="8"/>
  <c r="AN8" i="8"/>
  <c r="AL8" i="8"/>
  <c r="AH8" i="8"/>
  <c r="AF8" i="8"/>
  <c r="AD8" i="8"/>
  <c r="Z8" i="8"/>
  <c r="X8" i="8"/>
  <c r="V8" i="8"/>
  <c r="R8" i="8"/>
  <c r="P8" i="8"/>
  <c r="N8" i="8"/>
  <c r="J8" i="8"/>
  <c r="H8" i="8"/>
  <c r="F8" i="8"/>
  <c r="A8" i="8"/>
  <c r="CH9" i="8"/>
  <c r="CD9" i="8"/>
  <c r="BZ9" i="8"/>
  <c r="BV9" i="8"/>
  <c r="BT9" i="8"/>
  <c r="BR9" i="8"/>
  <c r="BN9" i="8"/>
  <c r="BL9" i="8"/>
  <c r="BJ9" i="8"/>
  <c r="BF9" i="8"/>
  <c r="BD9" i="8"/>
  <c r="BB9" i="8"/>
  <c r="AX9" i="8"/>
  <c r="AV9" i="8"/>
  <c r="AT9" i="8"/>
  <c r="AP9" i="8"/>
  <c r="AN9" i="8"/>
  <c r="AL9" i="8"/>
  <c r="AH9" i="8"/>
  <c r="AF9" i="8"/>
  <c r="AD9" i="8"/>
  <c r="Z9" i="8"/>
  <c r="X9" i="8"/>
  <c r="V9" i="8"/>
  <c r="R9" i="8"/>
  <c r="P9" i="8"/>
  <c r="N9" i="8"/>
  <c r="J9" i="8"/>
  <c r="H9" i="8"/>
  <c r="F9" i="8"/>
  <c r="A9" i="8"/>
  <c r="CH7" i="8"/>
  <c r="CD7" i="8"/>
  <c r="BZ7" i="8"/>
  <c r="BV7" i="8"/>
  <c r="BT7" i="8"/>
  <c r="BR7" i="8"/>
  <c r="BN7" i="8"/>
  <c r="BL7" i="8"/>
  <c r="BJ7" i="8"/>
  <c r="BF7" i="8"/>
  <c r="BD7" i="8"/>
  <c r="BB7" i="8"/>
  <c r="AX7" i="8"/>
  <c r="AV7" i="8"/>
  <c r="AT7" i="8"/>
  <c r="AP7" i="8"/>
  <c r="AN7" i="8"/>
  <c r="AL7" i="8"/>
  <c r="AH7" i="8"/>
  <c r="AF7" i="8"/>
  <c r="AD7" i="8"/>
  <c r="Z7" i="8"/>
  <c r="X7" i="8"/>
  <c r="V7" i="8"/>
  <c r="R7" i="8"/>
  <c r="P7" i="8"/>
  <c r="N7" i="8"/>
  <c r="J7" i="8"/>
  <c r="H7" i="8"/>
  <c r="F7" i="8"/>
  <c r="A7" i="8"/>
  <c r="CH6" i="8"/>
  <c r="CD6" i="8"/>
  <c r="BZ6" i="8"/>
  <c r="BV6" i="8"/>
  <c r="BT6" i="8"/>
  <c r="BR6" i="8"/>
  <c r="BN6" i="8"/>
  <c r="BL6" i="8"/>
  <c r="BJ6" i="8"/>
  <c r="BF6" i="8"/>
  <c r="BD6" i="8"/>
  <c r="BB6" i="8"/>
  <c r="AX6" i="8"/>
  <c r="AV6" i="8"/>
  <c r="AT6" i="8"/>
  <c r="AP6" i="8"/>
  <c r="AN6" i="8"/>
  <c r="AL6" i="8"/>
  <c r="AH6" i="8"/>
  <c r="AF6" i="8"/>
  <c r="AD6" i="8"/>
  <c r="Z6" i="8"/>
  <c r="X6" i="8"/>
  <c r="V6" i="8"/>
  <c r="R6" i="8"/>
  <c r="P6" i="8"/>
  <c r="N6" i="8"/>
  <c r="J6" i="8"/>
  <c r="H6" i="8"/>
  <c r="F6" i="8"/>
  <c r="A6" i="8"/>
  <c r="CH5" i="8"/>
  <c r="CD5" i="8"/>
  <c r="BZ5" i="8"/>
  <c r="BV5" i="8"/>
  <c r="BT5" i="8"/>
  <c r="BR5" i="8"/>
  <c r="BN5" i="8"/>
  <c r="BL5" i="8"/>
  <c r="BJ5" i="8"/>
  <c r="BF5" i="8"/>
  <c r="BD5" i="8"/>
  <c r="BB5" i="8"/>
  <c r="AX5" i="8"/>
  <c r="AV5" i="8"/>
  <c r="AT5" i="8"/>
  <c r="AP5" i="8"/>
  <c r="AN5" i="8"/>
  <c r="AL5" i="8"/>
  <c r="AH5" i="8"/>
  <c r="AF5" i="8"/>
  <c r="AD5" i="8"/>
  <c r="Z5" i="8"/>
  <c r="X5" i="8"/>
  <c r="V5" i="8"/>
  <c r="R5" i="8"/>
  <c r="P5" i="8"/>
  <c r="N5" i="8"/>
  <c r="J5" i="8"/>
  <c r="H5" i="8"/>
  <c r="F5" i="8"/>
  <c r="A5" i="8"/>
  <c r="CH4" i="8"/>
  <c r="CD4" i="8"/>
  <c r="BZ4" i="8"/>
  <c r="BV4" i="8"/>
  <c r="BT4" i="8"/>
  <c r="BR4" i="8"/>
  <c r="BN4" i="8"/>
  <c r="BL4" i="8"/>
  <c r="BJ4" i="8"/>
  <c r="BF4" i="8"/>
  <c r="BD4" i="8"/>
  <c r="BB4" i="8"/>
  <c r="AX4" i="8"/>
  <c r="AV4" i="8"/>
  <c r="AT4" i="8"/>
  <c r="AP4" i="8"/>
  <c r="AN4" i="8"/>
  <c r="AL4" i="8"/>
  <c r="AH4" i="8"/>
  <c r="AF4" i="8"/>
  <c r="AD4" i="8"/>
  <c r="Z4" i="8"/>
  <c r="X4" i="8"/>
  <c r="V4" i="8"/>
  <c r="R4" i="8"/>
  <c r="P4" i="8"/>
  <c r="N4" i="8"/>
  <c r="J4" i="8"/>
  <c r="H4" i="8"/>
  <c r="F4" i="8"/>
  <c r="A4" i="8"/>
  <c r="CH3" i="8"/>
  <c r="CD3" i="8"/>
  <c r="BZ3" i="8"/>
  <c r="BV3" i="8"/>
  <c r="BT3" i="8"/>
  <c r="BR3" i="8"/>
  <c r="BN3" i="8"/>
  <c r="BL3" i="8"/>
  <c r="BJ3" i="8"/>
  <c r="BF3" i="8"/>
  <c r="BD3" i="8"/>
  <c r="BB3" i="8"/>
  <c r="AX3" i="8"/>
  <c r="AV3" i="8"/>
  <c r="AT3" i="8"/>
  <c r="AP3" i="8"/>
  <c r="AN3" i="8"/>
  <c r="AL3" i="8"/>
  <c r="AH3" i="8"/>
  <c r="AF3" i="8"/>
  <c r="AD3" i="8"/>
  <c r="Z3" i="8"/>
  <c r="X3" i="8"/>
  <c r="V3" i="8"/>
  <c r="R3" i="8"/>
  <c r="P3" i="8"/>
  <c r="N3" i="8"/>
  <c r="J3" i="8"/>
  <c r="H3" i="8"/>
  <c r="F3" i="8"/>
  <c r="A3" i="8"/>
  <c r="CH2" i="8"/>
  <c r="CG2" i="8"/>
  <c r="CF2" i="8"/>
  <c r="CE2" i="8"/>
  <c r="CD2" i="8"/>
  <c r="CC2" i="8"/>
  <c r="CB2" i="8"/>
  <c r="CA2" i="8"/>
  <c r="BZ2" i="8"/>
  <c r="BY2" i="8"/>
  <c r="BX2" i="8"/>
  <c r="BW2" i="8"/>
  <c r="BV2" i="8"/>
  <c r="BU2" i="8"/>
  <c r="BT2" i="8"/>
  <c r="BS2" i="8"/>
  <c r="BR2" i="8"/>
  <c r="BQ2" i="8"/>
  <c r="BP2" i="8"/>
  <c r="BO2" i="8"/>
  <c r="BN2" i="8"/>
  <c r="BM2" i="8"/>
  <c r="BL2" i="8"/>
  <c r="BK2" i="8"/>
  <c r="BJ2" i="8"/>
  <c r="BI2" i="8"/>
  <c r="BH2" i="8"/>
  <c r="BG2" i="8"/>
  <c r="BF2" i="8"/>
  <c r="BE2" i="8"/>
  <c r="BD2" i="8"/>
  <c r="BC2" i="8"/>
  <c r="BB2" i="8"/>
  <c r="BA2" i="8"/>
  <c r="AZ2" i="8"/>
  <c r="AY2" i="8"/>
  <c r="AX2" i="8"/>
  <c r="AW2" i="8"/>
  <c r="AV2" i="8"/>
  <c r="AU2" i="8"/>
  <c r="AT2" i="8"/>
  <c r="AS2" i="8"/>
  <c r="AR2" i="8"/>
  <c r="AQ2" i="8"/>
  <c r="AP2" i="8"/>
  <c r="AO2" i="8"/>
  <c r="AN2" i="8"/>
  <c r="AM2" i="8"/>
  <c r="AL2" i="8"/>
  <c r="AK2" i="8"/>
  <c r="AJ2" i="8"/>
  <c r="AI2" i="8"/>
  <c r="AH2" i="8"/>
  <c r="AG2" i="8"/>
  <c r="AF2" i="8"/>
  <c r="AE2" i="8"/>
  <c r="AD2" i="8"/>
  <c r="AC2" i="8"/>
  <c r="AB2" i="8"/>
  <c r="AA2" i="8"/>
  <c r="Z2" i="8"/>
  <c r="Y2" i="8"/>
  <c r="X2" i="8"/>
  <c r="W2" i="8"/>
  <c r="V2" i="8"/>
  <c r="U2" i="8"/>
  <c r="T2" i="8"/>
  <c r="S2" i="8"/>
  <c r="R2" i="8"/>
  <c r="Q2" i="8"/>
  <c r="P2" i="8"/>
  <c r="O2" i="8"/>
  <c r="N2" i="8"/>
  <c r="M2" i="8"/>
  <c r="L2" i="8"/>
  <c r="K2" i="8"/>
  <c r="J2" i="8"/>
  <c r="I2" i="8"/>
  <c r="H2" i="8"/>
  <c r="G2" i="8"/>
  <c r="F2" i="8"/>
  <c r="E2" i="8"/>
  <c r="V22" i="9" l="1"/>
  <c r="V13" i="9"/>
  <c r="V12" i="9"/>
  <c r="V7" i="9"/>
  <c r="AT35" i="9"/>
  <c r="AT13" i="9"/>
  <c r="AT12" i="9"/>
  <c r="AT7" i="9"/>
  <c r="BJ35" i="9"/>
  <c r="BJ13" i="9"/>
  <c r="BJ12" i="9"/>
  <c r="BJ7" i="9"/>
  <c r="BR38" i="9"/>
  <c r="BR12" i="9"/>
  <c r="BR7" i="9"/>
  <c r="BR25" i="9"/>
  <c r="BR19" i="9"/>
  <c r="BZ38" i="9"/>
  <c r="BZ13" i="9"/>
  <c r="L20" i="9"/>
  <c r="L15" i="9"/>
  <c r="L26" i="9"/>
  <c r="L24" i="9"/>
  <c r="T20" i="9"/>
  <c r="T15" i="9"/>
  <c r="AB24" i="9"/>
  <c r="AB34" i="9"/>
  <c r="AB11" i="9"/>
  <c r="AJ11" i="9"/>
  <c r="AJ15" i="9"/>
  <c r="AB4" i="9"/>
  <c r="AB8" i="9"/>
  <c r="AD7" i="9"/>
  <c r="BB12" i="9"/>
  <c r="AT19" i="9"/>
  <c r="AJ27" i="9"/>
  <c r="F42" i="9"/>
  <c r="F35" i="9"/>
  <c r="F28" i="9"/>
  <c r="F13" i="9"/>
  <c r="F12" i="9"/>
  <c r="F34" i="9"/>
  <c r="F33" i="9"/>
  <c r="F25" i="9"/>
  <c r="F19" i="9"/>
  <c r="F20" i="9"/>
  <c r="F18" i="9"/>
  <c r="F17" i="9"/>
  <c r="F15" i="9"/>
  <c r="F9" i="9"/>
  <c r="F7" i="9"/>
  <c r="N34" i="9"/>
  <c r="N26" i="9"/>
  <c r="N25" i="9"/>
  <c r="N24" i="9"/>
  <c r="N19" i="9"/>
  <c r="N18" i="9"/>
  <c r="N17" i="9"/>
  <c r="N9" i="9"/>
  <c r="N32" i="9"/>
  <c r="N23" i="9"/>
  <c r="N16" i="9"/>
  <c r="N14" i="9"/>
  <c r="N11" i="9"/>
  <c r="N10" i="9"/>
  <c r="AL9" i="9"/>
  <c r="AL25" i="9"/>
  <c r="AL18" i="9"/>
  <c r="CH43" i="9"/>
  <c r="CH30" i="9"/>
  <c r="CH32" i="9"/>
  <c r="CH27" i="9"/>
  <c r="CH23" i="9"/>
  <c r="CH14" i="9"/>
  <c r="CH12" i="9"/>
  <c r="CH7" i="9"/>
  <c r="CH40" i="9"/>
  <c r="CH25" i="9"/>
  <c r="CH24" i="9"/>
  <c r="CH21" i="9"/>
  <c r="CH19" i="9"/>
  <c r="CH9" i="9"/>
  <c r="X47" i="9"/>
  <c r="AV47" i="9"/>
  <c r="BD47" i="9"/>
  <c r="BL47" i="9"/>
  <c r="BT47" i="9"/>
  <c r="CB47" i="9"/>
  <c r="CB38" i="9" s="1"/>
  <c r="J47" i="9"/>
  <c r="Z47" i="9"/>
  <c r="AH47" i="9"/>
  <c r="AX47" i="9"/>
  <c r="AX39" i="9" s="1"/>
  <c r="BF47" i="9"/>
  <c r="BN47" i="9"/>
  <c r="BV47" i="9"/>
  <c r="CD47" i="9"/>
  <c r="N3" i="10"/>
  <c r="F4" i="10"/>
  <c r="AL5" i="10"/>
  <c r="F7" i="10"/>
  <c r="AL11" i="10"/>
  <c r="CH12" i="10"/>
  <c r="N14" i="10"/>
  <c r="AL9" i="10"/>
  <c r="AL15" i="10"/>
  <c r="N18" i="10"/>
  <c r="CH20" i="10"/>
  <c r="N16" i="10"/>
  <c r="J43" i="9"/>
  <c r="J37" i="9"/>
  <c r="J34" i="9"/>
  <c r="J28" i="9"/>
  <c r="J31" i="9"/>
  <c r="J42" i="9"/>
  <c r="J41" i="9"/>
  <c r="J36" i="9"/>
  <c r="J30" i="9"/>
  <c r="J35" i="9"/>
  <c r="J22" i="9"/>
  <c r="J20" i="9"/>
  <c r="J18" i="9"/>
  <c r="J17" i="9"/>
  <c r="J40" i="9"/>
  <c r="J32" i="9"/>
  <c r="J27" i="9"/>
  <c r="J19" i="9"/>
  <c r="J15" i="9"/>
  <c r="J16" i="9"/>
  <c r="J14" i="9"/>
  <c r="J26" i="9"/>
  <c r="J13" i="9"/>
  <c r="J11" i="9"/>
  <c r="J9" i="9"/>
  <c r="J10" i="9"/>
  <c r="R41" i="9"/>
  <c r="R36" i="9"/>
  <c r="R30" i="9"/>
  <c r="R29" i="9"/>
  <c r="R33" i="9"/>
  <c r="R39" i="9"/>
  <c r="R34" i="9"/>
  <c r="R28" i="9"/>
  <c r="R31" i="9"/>
  <c r="R43" i="9"/>
  <c r="R40" i="9"/>
  <c r="R38" i="9"/>
  <c r="R37" i="9"/>
  <c r="R25" i="9"/>
  <c r="R23" i="9"/>
  <c r="R21" i="9"/>
  <c r="R20" i="9"/>
  <c r="R12" i="9"/>
  <c r="R42" i="9"/>
  <c r="R22" i="9"/>
  <c r="R18" i="9"/>
  <c r="R17" i="9"/>
  <c r="R15" i="9"/>
  <c r="R7" i="9"/>
  <c r="R26" i="9"/>
  <c r="R32" i="9"/>
  <c r="R27" i="9"/>
  <c r="R19" i="9"/>
  <c r="R16" i="9"/>
  <c r="R14" i="9"/>
  <c r="R11" i="9"/>
  <c r="AX36" i="9"/>
  <c r="AX28" i="9"/>
  <c r="AX40" i="9"/>
  <c r="AX35" i="9"/>
  <c r="AX13" i="9"/>
  <c r="AX16" i="9"/>
  <c r="AX14" i="9"/>
  <c r="CD40" i="9"/>
  <c r="CD41" i="9"/>
  <c r="CD31" i="9"/>
  <c r="CD22" i="9"/>
  <c r="CD11" i="9"/>
  <c r="CD17" i="9"/>
  <c r="CD27" i="9"/>
  <c r="CD14" i="9"/>
  <c r="Z3" i="9"/>
  <c r="AP3" i="9"/>
  <c r="BF3" i="9"/>
  <c r="AH4" i="9"/>
  <c r="AP4" i="9"/>
  <c r="BF4" i="9"/>
  <c r="BN5" i="9"/>
  <c r="J6" i="9"/>
  <c r="BF7" i="9"/>
  <c r="AH10" i="9"/>
  <c r="R9" i="9"/>
  <c r="BN9" i="9"/>
  <c r="AP16" i="9"/>
  <c r="BN15" i="9"/>
  <c r="Z17" i="9"/>
  <c r="BV17" i="9"/>
  <c r="Z18" i="9"/>
  <c r="AP20" i="9"/>
  <c r="BV19" i="9"/>
  <c r="AP27" i="9"/>
  <c r="J33" i="9"/>
  <c r="BV34" i="9"/>
  <c r="R35" i="9"/>
  <c r="J39" i="9"/>
  <c r="AH42" i="9"/>
  <c r="AH40" i="9"/>
  <c r="AH38" i="9"/>
  <c r="AH35" i="9"/>
  <c r="AH34" i="9"/>
  <c r="AH33" i="9"/>
  <c r="AH31" i="9"/>
  <c r="AH43" i="9"/>
  <c r="AH41" i="9"/>
  <c r="AH30" i="9"/>
  <c r="AH29" i="9"/>
  <c r="AH28" i="9"/>
  <c r="AH36" i="9"/>
  <c r="AH37" i="9"/>
  <c r="AH25" i="9"/>
  <c r="AH23" i="9"/>
  <c r="AH21" i="9"/>
  <c r="AH19" i="9"/>
  <c r="AH11" i="9"/>
  <c r="AH24" i="9"/>
  <c r="AH18" i="9"/>
  <c r="AH17" i="9"/>
  <c r="AH13" i="9"/>
  <c r="AH8" i="9"/>
  <c r="AH39" i="9"/>
  <c r="AH26" i="9"/>
  <c r="AH32" i="9"/>
  <c r="AH27" i="9"/>
  <c r="AH20" i="9"/>
  <c r="AH16" i="9"/>
  <c r="AH14" i="9"/>
  <c r="AH12" i="9"/>
  <c r="AP43" i="9"/>
  <c r="AP41" i="9"/>
  <c r="AP30" i="9"/>
  <c r="AP39" i="9"/>
  <c r="AP36" i="9"/>
  <c r="AP37" i="9"/>
  <c r="AP34" i="9"/>
  <c r="AP33" i="9"/>
  <c r="AP28" i="9"/>
  <c r="AP31" i="9"/>
  <c r="AP26" i="9"/>
  <c r="AP42" i="9"/>
  <c r="AP40" i="9"/>
  <c r="AP32" i="9"/>
  <c r="AP15" i="9"/>
  <c r="AP14" i="9"/>
  <c r="AP12" i="9"/>
  <c r="AP9" i="9"/>
  <c r="AP25" i="9"/>
  <c r="AP22" i="9"/>
  <c r="AP23" i="9"/>
  <c r="AP11" i="9"/>
  <c r="AP10" i="9"/>
  <c r="AP7" i="9"/>
  <c r="AP6" i="9"/>
  <c r="AP38" i="9"/>
  <c r="AP35" i="9"/>
  <c r="AP24" i="9"/>
  <c r="AP21" i="9"/>
  <c r="AP19" i="9"/>
  <c r="AP18" i="9"/>
  <c r="AP8" i="9"/>
  <c r="BN28" i="9"/>
  <c r="BN39" i="9"/>
  <c r="BN36" i="9"/>
  <c r="BN37" i="9"/>
  <c r="BN34" i="9"/>
  <c r="BN33" i="9"/>
  <c r="BN31" i="9"/>
  <c r="BN26" i="9"/>
  <c r="BN43" i="9"/>
  <c r="BN25" i="9"/>
  <c r="BN22" i="9"/>
  <c r="BN23" i="9"/>
  <c r="BN21" i="9"/>
  <c r="BN12" i="9"/>
  <c r="BN11" i="9"/>
  <c r="BN41" i="9"/>
  <c r="BN38" i="9"/>
  <c r="BN35" i="9"/>
  <c r="BN24" i="9"/>
  <c r="BN18" i="9"/>
  <c r="BN17" i="9"/>
  <c r="BN7" i="9"/>
  <c r="BN8" i="9"/>
  <c r="BN30" i="9"/>
  <c r="BN29" i="9"/>
  <c r="BN27" i="9"/>
  <c r="BN19" i="9"/>
  <c r="BN20" i="9"/>
  <c r="BN16" i="9"/>
  <c r="BN14" i="9"/>
  <c r="BN3" i="9"/>
  <c r="Z4" i="9"/>
  <c r="BN4" i="9"/>
  <c r="R5" i="9"/>
  <c r="AH5" i="9"/>
  <c r="AX5" i="9"/>
  <c r="AH6" i="9"/>
  <c r="R10" i="9"/>
  <c r="CD10" i="9"/>
  <c r="Z11" i="9"/>
  <c r="J12" i="9"/>
  <c r="BN13" i="9"/>
  <c r="Z19" i="9"/>
  <c r="J24" i="9"/>
  <c r="R24" i="9"/>
  <c r="Z26" i="9"/>
  <c r="J29" i="9"/>
  <c r="BN40" i="9"/>
  <c r="Z43" i="9"/>
  <c r="Z39" i="9"/>
  <c r="Z40" i="9"/>
  <c r="Z38" i="9"/>
  <c r="Z37" i="9"/>
  <c r="Z42" i="9"/>
  <c r="Z41" i="9"/>
  <c r="Z30" i="9"/>
  <c r="Z35" i="9"/>
  <c r="Z33" i="9"/>
  <c r="Z28" i="9"/>
  <c r="Z32" i="9"/>
  <c r="Z27" i="9"/>
  <c r="Z24" i="9"/>
  <c r="Z13" i="9"/>
  <c r="Z16" i="9"/>
  <c r="Z14" i="9"/>
  <c r="Z29" i="9"/>
  <c r="Z34" i="9"/>
  <c r="Z31" i="9"/>
  <c r="Z20" i="9"/>
  <c r="Z12" i="9"/>
  <c r="Z9" i="9"/>
  <c r="Z10" i="9"/>
  <c r="Z25" i="9"/>
  <c r="Z22" i="9"/>
  <c r="Z23" i="9"/>
  <c r="Z21" i="9"/>
  <c r="Z15" i="9"/>
  <c r="Z7" i="9"/>
  <c r="Z6" i="9"/>
  <c r="BF43" i="9"/>
  <c r="BF42" i="9"/>
  <c r="BF41" i="9"/>
  <c r="BF40" i="9"/>
  <c r="BF38" i="9"/>
  <c r="BF30" i="9"/>
  <c r="BF29" i="9"/>
  <c r="BF35" i="9"/>
  <c r="BF39" i="9"/>
  <c r="BF36" i="9"/>
  <c r="BF37" i="9"/>
  <c r="BF34" i="9"/>
  <c r="BF33" i="9"/>
  <c r="BF28" i="9"/>
  <c r="BF31" i="9"/>
  <c r="BF26" i="9"/>
  <c r="BF32" i="9"/>
  <c r="BF19" i="9"/>
  <c r="BF15" i="9"/>
  <c r="BF14" i="9"/>
  <c r="BF9" i="9"/>
  <c r="BF25" i="9"/>
  <c r="BF22" i="9"/>
  <c r="BF23" i="9"/>
  <c r="BF13" i="9"/>
  <c r="BF11" i="9"/>
  <c r="BF10" i="9"/>
  <c r="BF6" i="9"/>
  <c r="BF24" i="9"/>
  <c r="BF21" i="9"/>
  <c r="BF18" i="9"/>
  <c r="BF12" i="9"/>
  <c r="BF8" i="9"/>
  <c r="BF5" i="9"/>
  <c r="BV39" i="9"/>
  <c r="BV36" i="9"/>
  <c r="BV37" i="9"/>
  <c r="BV43" i="9"/>
  <c r="BV30" i="9"/>
  <c r="BV35" i="9"/>
  <c r="BV42" i="9"/>
  <c r="BV41" i="9"/>
  <c r="BV40" i="9"/>
  <c r="BV38" i="9"/>
  <c r="BV29" i="9"/>
  <c r="BV28" i="9"/>
  <c r="BV33" i="9"/>
  <c r="BV26" i="9"/>
  <c r="BV27" i="9"/>
  <c r="BV20" i="9"/>
  <c r="BV13" i="9"/>
  <c r="BV16" i="9"/>
  <c r="BV14" i="9"/>
  <c r="BV32" i="9"/>
  <c r="BV25" i="9"/>
  <c r="BV15" i="9"/>
  <c r="BV12" i="9"/>
  <c r="BV9" i="9"/>
  <c r="BV10" i="9"/>
  <c r="BV22" i="9"/>
  <c r="BV23" i="9"/>
  <c r="BV21" i="9"/>
  <c r="BV11" i="9"/>
  <c r="BV7" i="9"/>
  <c r="BV6" i="9"/>
  <c r="BV5" i="9"/>
  <c r="R3" i="9"/>
  <c r="AH3" i="9"/>
  <c r="J4" i="9"/>
  <c r="R4" i="9"/>
  <c r="J5" i="9"/>
  <c r="Z8" i="9"/>
  <c r="BV8" i="9"/>
  <c r="AH7" i="9"/>
  <c r="BN10" i="9"/>
  <c r="R13" i="9"/>
  <c r="AP17" i="9"/>
  <c r="BV18" i="9"/>
  <c r="J21" i="9"/>
  <c r="BV24" i="9"/>
  <c r="J25" i="9"/>
  <c r="BN42" i="9"/>
  <c r="BD26" i="9"/>
  <c r="BD33" i="9"/>
  <c r="BD37" i="9"/>
  <c r="BD36" i="9"/>
  <c r="N41" i="9"/>
  <c r="N39" i="9"/>
  <c r="N29" i="9"/>
  <c r="N33" i="9"/>
  <c r="CH42" i="9"/>
  <c r="CH41" i="9"/>
  <c r="CH38" i="9"/>
  <c r="CH29" i="9"/>
  <c r="CH33" i="9"/>
  <c r="CH31" i="9"/>
  <c r="CH26" i="9"/>
  <c r="CH36" i="9"/>
  <c r="CH34" i="9"/>
  <c r="CH39" i="9"/>
  <c r="CH37" i="9"/>
  <c r="CH35" i="9"/>
  <c r="BD42" i="9"/>
  <c r="BD41" i="9"/>
  <c r="BD40" i="9"/>
  <c r="BD38" i="9"/>
  <c r="BD30" i="9"/>
  <c r="BD29" i="9"/>
  <c r="BD35" i="9"/>
  <c r="AL28" i="9"/>
  <c r="H47" i="9"/>
  <c r="AF47" i="9"/>
  <c r="AF40" i="9" s="1"/>
  <c r="AL39" i="9"/>
  <c r="AL37" i="9"/>
  <c r="AL42" i="9"/>
  <c r="AL29" i="9"/>
  <c r="AL43" i="9"/>
  <c r="AL40" i="9"/>
  <c r="AL36" i="9"/>
  <c r="AL38" i="9"/>
  <c r="AL35" i="9"/>
  <c r="AL5" i="9"/>
  <c r="AL10" i="9"/>
  <c r="AL14" i="9"/>
  <c r="AL17" i="9"/>
  <c r="AL21" i="9"/>
  <c r="AL27" i="9"/>
  <c r="AL30" i="9"/>
  <c r="V41" i="9"/>
  <c r="BB38" i="9"/>
  <c r="BB35" i="9"/>
  <c r="T43" i="9"/>
  <c r="AJ37" i="9"/>
  <c r="AL3" i="9"/>
  <c r="AL8" i="9"/>
  <c r="AL7" i="9"/>
  <c r="AL11" i="9"/>
  <c r="AL12" i="9"/>
  <c r="AL15" i="9"/>
  <c r="AL13" i="9"/>
  <c r="AL20" i="9"/>
  <c r="AL19" i="9"/>
  <c r="AL24" i="9"/>
  <c r="AL22" i="9"/>
  <c r="AL31" i="9"/>
  <c r="AL34" i="9"/>
  <c r="H41" i="9"/>
  <c r="H39" i="9"/>
  <c r="H42" i="9"/>
  <c r="H37" i="9"/>
  <c r="H29" i="9"/>
  <c r="AF43" i="9"/>
  <c r="AF41" i="9"/>
  <c r="F43" i="9"/>
  <c r="F40" i="9"/>
  <c r="F36" i="9"/>
  <c r="F38" i="9"/>
  <c r="F30" i="9"/>
  <c r="F41" i="9"/>
  <c r="F39" i="9"/>
  <c r="AL32" i="9"/>
  <c r="AL26" i="9"/>
  <c r="AL33" i="9"/>
  <c r="AL41" i="9"/>
  <c r="P43" i="9"/>
  <c r="P40" i="9"/>
  <c r="P36" i="9"/>
  <c r="P38" i="9"/>
  <c r="P30" i="9"/>
  <c r="P41" i="9"/>
  <c r="P39" i="9"/>
  <c r="X39" i="9"/>
  <c r="X42" i="9"/>
  <c r="X37" i="9"/>
  <c r="X29" i="9"/>
  <c r="X43" i="9"/>
  <c r="X40" i="9"/>
  <c r="X36" i="9"/>
  <c r="X38" i="9"/>
  <c r="X35" i="9"/>
  <c r="AN42" i="9"/>
  <c r="AN43" i="9"/>
  <c r="AN40" i="9"/>
  <c r="AN36" i="9"/>
  <c r="AN38" i="9"/>
  <c r="AN35" i="9"/>
  <c r="AN41" i="9"/>
  <c r="AN30" i="9"/>
  <c r="AV42" i="9"/>
  <c r="AV40" i="9"/>
  <c r="BT39" i="9"/>
  <c r="BT37" i="9"/>
  <c r="BT42" i="9"/>
  <c r="BT38" i="9"/>
  <c r="BT29" i="9"/>
  <c r="BT43" i="9"/>
  <c r="BT40" i="9"/>
  <c r="BT36" i="9"/>
  <c r="CB30" i="9"/>
  <c r="CB34" i="9"/>
  <c r="N42" i="9"/>
  <c r="N37" i="9"/>
  <c r="N43" i="9"/>
  <c r="N40" i="9"/>
  <c r="N36" i="9"/>
  <c r="N38" i="9"/>
  <c r="N35" i="9"/>
  <c r="N30" i="9"/>
  <c r="AR47" i="9"/>
  <c r="AZ47" i="9"/>
  <c r="BH47" i="9"/>
  <c r="BP47" i="9"/>
  <c r="BX47" i="9"/>
  <c r="CF47" i="9"/>
  <c r="F15" i="10"/>
  <c r="AL16" i="10"/>
  <c r="AL18" i="10"/>
  <c r="N20" i="10"/>
  <c r="F9" i="10"/>
  <c r="F18" i="10"/>
  <c r="N17" i="10"/>
  <c r="N21" i="10"/>
  <c r="AL4" i="10"/>
  <c r="N5" i="10"/>
  <c r="F6" i="10"/>
  <c r="CH6" i="10"/>
  <c r="AL8" i="10"/>
  <c r="N7" i="10"/>
  <c r="F11" i="10"/>
  <c r="CH11" i="10"/>
  <c r="AL12" i="10"/>
  <c r="N13" i="10"/>
  <c r="F14" i="10"/>
  <c r="CH9" i="10"/>
  <c r="AL10" i="10"/>
  <c r="F16" i="10"/>
  <c r="AL17" i="10"/>
  <c r="R4" i="10"/>
  <c r="AP3" i="10"/>
  <c r="AP9" i="10"/>
  <c r="X25" i="10"/>
  <c r="X3" i="10" s="1"/>
  <c r="AH8" i="10"/>
  <c r="AP13" i="10"/>
  <c r="R19" i="10"/>
  <c r="AP4" i="10"/>
  <c r="AP10" i="10"/>
  <c r="AP14" i="10"/>
  <c r="AP12" i="10"/>
  <c r="AP11" i="10"/>
  <c r="R8" i="10"/>
  <c r="R7" i="10"/>
  <c r="R11" i="10"/>
  <c r="R3" i="10"/>
  <c r="AP15" i="10"/>
  <c r="AN5" i="10"/>
  <c r="AN17" i="10"/>
  <c r="F21" i="10"/>
  <c r="AN4" i="10"/>
  <c r="AN8" i="10"/>
  <c r="AN16" i="10"/>
  <c r="AN12" i="10"/>
  <c r="AH3" i="10"/>
  <c r="AH4" i="10"/>
  <c r="R5" i="10"/>
  <c r="AP5" i="10"/>
  <c r="AH7" i="10"/>
  <c r="AH11" i="10"/>
  <c r="R12" i="10"/>
  <c r="R13" i="10"/>
  <c r="R14" i="10"/>
  <c r="R9" i="10"/>
  <c r="R10" i="10"/>
  <c r="R15" i="10"/>
  <c r="R16" i="10"/>
  <c r="AP16" i="10"/>
  <c r="AP18" i="10"/>
  <c r="AP17" i="10"/>
  <c r="AP19" i="10"/>
  <c r="R20" i="10"/>
  <c r="AH5" i="10"/>
  <c r="R6" i="10"/>
  <c r="AP6" i="10"/>
  <c r="AH12" i="10"/>
  <c r="AH13" i="10"/>
  <c r="AH14" i="10"/>
  <c r="AH9" i="10"/>
  <c r="AH10" i="10"/>
  <c r="AH15" i="10"/>
  <c r="AH16" i="10"/>
  <c r="R18" i="10"/>
  <c r="R17" i="10"/>
  <c r="BD25" i="10"/>
  <c r="BD15" i="10" s="1"/>
  <c r="AH6" i="10"/>
  <c r="AP8" i="10"/>
  <c r="AP7" i="10"/>
  <c r="AH18" i="10"/>
  <c r="AP20" i="10"/>
  <c r="V25" i="10"/>
  <c r="AD25" i="10"/>
  <c r="AT25" i="10"/>
  <c r="BB25" i="10"/>
  <c r="BB19" i="10" s="1"/>
  <c r="BJ25" i="10"/>
  <c r="BR25" i="10"/>
  <c r="BZ25" i="10"/>
  <c r="H25" i="10"/>
  <c r="H7" i="10" s="1"/>
  <c r="P25" i="10"/>
  <c r="P19" i="10" s="1"/>
  <c r="AF25" i="10"/>
  <c r="AF15" i="10" s="1"/>
  <c r="AV25" i="10"/>
  <c r="AV17" i="10" s="1"/>
  <c r="BL25" i="10"/>
  <c r="BL20" i="10" s="1"/>
  <c r="BT25" i="10"/>
  <c r="BT7" i="10" s="1"/>
  <c r="CB25" i="10"/>
  <c r="J25" i="10"/>
  <c r="Z25" i="10"/>
  <c r="AX25" i="10"/>
  <c r="BF25" i="10"/>
  <c r="BN25" i="10"/>
  <c r="BV25" i="10"/>
  <c r="CD25" i="10"/>
  <c r="AN7" i="10"/>
  <c r="AN15" i="10"/>
  <c r="AN18" i="10"/>
  <c r="AN10" i="10"/>
  <c r="AN9" i="10"/>
  <c r="AN14" i="10"/>
  <c r="AN19" i="10"/>
  <c r="AN13" i="10"/>
  <c r="L25" i="10"/>
  <c r="L17" i="10" s="1"/>
  <c r="T25" i="10"/>
  <c r="AB25" i="10"/>
  <c r="AJ25" i="10"/>
  <c r="AR25" i="10"/>
  <c r="AR21" i="10" s="1"/>
  <c r="AZ25" i="10"/>
  <c r="AZ17" i="10" s="1"/>
  <c r="BH25" i="10"/>
  <c r="BP25" i="10"/>
  <c r="BP19" i="10" s="1"/>
  <c r="BX25" i="10"/>
  <c r="BX21" i="10" s="1"/>
  <c r="CF25" i="10"/>
  <c r="CF21" i="10" s="1"/>
  <c r="AH17" i="10"/>
  <c r="AH19" i="10"/>
  <c r="AH20" i="10"/>
  <c r="F19" i="10"/>
  <c r="N19" i="10"/>
  <c r="AL19" i="10"/>
  <c r="CH19" i="10"/>
  <c r="H20" i="10"/>
  <c r="AN21" i="10"/>
  <c r="AN20" i="10"/>
  <c r="CF17" i="10"/>
  <c r="R21" i="10"/>
  <c r="AH21" i="10"/>
  <c r="AP21" i="10"/>
  <c r="BV21" i="10"/>
  <c r="AD43" i="9"/>
  <c r="AD42" i="9"/>
  <c r="AD36" i="9"/>
  <c r="AD29" i="9"/>
  <c r="AD28" i="9"/>
  <c r="AD27" i="9"/>
  <c r="AD39" i="9"/>
  <c r="AD30" i="9"/>
  <c r="AD33" i="9"/>
  <c r="AD32" i="9"/>
  <c r="AD40" i="9"/>
  <c r="AD37" i="9"/>
  <c r="AD34" i="9"/>
  <c r="AD26" i="9"/>
  <c r="BJ43" i="9"/>
  <c r="BJ42" i="9"/>
  <c r="BJ36" i="9"/>
  <c r="BJ29" i="9"/>
  <c r="BJ28" i="9"/>
  <c r="BJ27" i="9"/>
  <c r="BJ39" i="9"/>
  <c r="BJ30" i="9"/>
  <c r="BJ33" i="9"/>
  <c r="BJ32" i="9"/>
  <c r="BJ40" i="9"/>
  <c r="BJ37" i="9"/>
  <c r="BJ34" i="9"/>
  <c r="BJ26" i="9"/>
  <c r="BJ22" i="9"/>
  <c r="L41" i="9"/>
  <c r="L38" i="9"/>
  <c r="L35" i="9"/>
  <c r="L31" i="9"/>
  <c r="L42" i="9"/>
  <c r="L36" i="9"/>
  <c r="L29" i="9"/>
  <c r="L28" i="9"/>
  <c r="L39" i="9"/>
  <c r="L30" i="9"/>
  <c r="L33" i="9"/>
  <c r="L32" i="9"/>
  <c r="BL43" i="9"/>
  <c r="BL42" i="9"/>
  <c r="BL39" i="9"/>
  <c r="BL30" i="9"/>
  <c r="BL33" i="9"/>
  <c r="BL32" i="9"/>
  <c r="BL40" i="9"/>
  <c r="BL37" i="9"/>
  <c r="BL34" i="9"/>
  <c r="BL26" i="9"/>
  <c r="BL41" i="9"/>
  <c r="BL38" i="9"/>
  <c r="BL35" i="9"/>
  <c r="BL31" i="9"/>
  <c r="BL25" i="9"/>
  <c r="L3" i="9"/>
  <c r="T3" i="9"/>
  <c r="AB3" i="9"/>
  <c r="AJ3" i="9"/>
  <c r="V4" i="9"/>
  <c r="AD4" i="9"/>
  <c r="AT4" i="9"/>
  <c r="BB4" i="9"/>
  <c r="BJ4" i="9"/>
  <c r="BR4" i="9"/>
  <c r="BZ4" i="9"/>
  <c r="L6" i="9"/>
  <c r="T6" i="9"/>
  <c r="AB6" i="9"/>
  <c r="AJ6" i="9"/>
  <c r="V8" i="9"/>
  <c r="AD8" i="9"/>
  <c r="AT8" i="9"/>
  <c r="BB8" i="9"/>
  <c r="BJ8" i="9"/>
  <c r="BR8" i="9"/>
  <c r="BZ8" i="9"/>
  <c r="BL7" i="9"/>
  <c r="L9" i="9"/>
  <c r="T9" i="9"/>
  <c r="AB9" i="9"/>
  <c r="AJ9" i="9"/>
  <c r="V11" i="9"/>
  <c r="AD11" i="9"/>
  <c r="AT11" i="9"/>
  <c r="BB11" i="9"/>
  <c r="BJ11" i="9"/>
  <c r="BR11" i="9"/>
  <c r="BZ11" i="9"/>
  <c r="BL12" i="9"/>
  <c r="L16" i="9"/>
  <c r="T16" i="9"/>
  <c r="AB16" i="9"/>
  <c r="AJ16" i="9"/>
  <c r="V15" i="9"/>
  <c r="AD15" i="9"/>
  <c r="AT15" i="9"/>
  <c r="BB15" i="9"/>
  <c r="BJ15" i="9"/>
  <c r="BR15" i="9"/>
  <c r="BZ15" i="9"/>
  <c r="BL13" i="9"/>
  <c r="L18" i="9"/>
  <c r="T18" i="9"/>
  <c r="AB18" i="9"/>
  <c r="AJ18" i="9"/>
  <c r="V20" i="9"/>
  <c r="AD20" i="9"/>
  <c r="AT20" i="9"/>
  <c r="BB20" i="9"/>
  <c r="BJ20" i="9"/>
  <c r="BR20" i="9"/>
  <c r="BZ20" i="9"/>
  <c r="BL19" i="9"/>
  <c r="L23" i="9"/>
  <c r="T23" i="9"/>
  <c r="AB23" i="9"/>
  <c r="AJ23" i="9"/>
  <c r="V24" i="9"/>
  <c r="AD24" i="9"/>
  <c r="AT24" i="9"/>
  <c r="BB24" i="9"/>
  <c r="BJ24" i="9"/>
  <c r="BR24" i="9"/>
  <c r="BZ24" i="9"/>
  <c r="L25" i="9"/>
  <c r="T25" i="9"/>
  <c r="AB25" i="9"/>
  <c r="AT25" i="9"/>
  <c r="BB25" i="9"/>
  <c r="BJ25" i="9"/>
  <c r="AB27" i="9"/>
  <c r="V31" i="9"/>
  <c r="L34" i="9"/>
  <c r="T34" i="9"/>
  <c r="AD35" i="9"/>
  <c r="BL29" i="9"/>
  <c r="AB37" i="9"/>
  <c r="AT38" i="9"/>
  <c r="BJ38" i="9"/>
  <c r="AJ40" i="9"/>
  <c r="BR41" i="9"/>
  <c r="BZ41" i="9"/>
  <c r="AJ42" i="9"/>
  <c r="V43" i="9"/>
  <c r="V42" i="9"/>
  <c r="V36" i="9"/>
  <c r="V29" i="9"/>
  <c r="V28" i="9"/>
  <c r="V27" i="9"/>
  <c r="V39" i="9"/>
  <c r="V30" i="9"/>
  <c r="V33" i="9"/>
  <c r="V32" i="9"/>
  <c r="V40" i="9"/>
  <c r="V37" i="9"/>
  <c r="V34" i="9"/>
  <c r="V26" i="9"/>
  <c r="BB43" i="9"/>
  <c r="BB42" i="9"/>
  <c r="BB36" i="9"/>
  <c r="BB29" i="9"/>
  <c r="BB28" i="9"/>
  <c r="BB27" i="9"/>
  <c r="BB39" i="9"/>
  <c r="BB30" i="9"/>
  <c r="BB33" i="9"/>
  <c r="BB32" i="9"/>
  <c r="BB40" i="9"/>
  <c r="BB37" i="9"/>
  <c r="BB34" i="9"/>
  <c r="BB26" i="9"/>
  <c r="BB22" i="9"/>
  <c r="BZ43" i="9"/>
  <c r="BZ42" i="9"/>
  <c r="BZ36" i="9"/>
  <c r="BZ29" i="9"/>
  <c r="BZ28" i="9"/>
  <c r="BZ27" i="9"/>
  <c r="BZ39" i="9"/>
  <c r="BZ30" i="9"/>
  <c r="BZ33" i="9"/>
  <c r="BZ32" i="9"/>
  <c r="BZ40" i="9"/>
  <c r="BZ37" i="9"/>
  <c r="BZ34" i="9"/>
  <c r="BZ26" i="9"/>
  <c r="BZ22" i="9"/>
  <c r="AB43" i="9"/>
  <c r="AB41" i="9"/>
  <c r="AB38" i="9"/>
  <c r="AB35" i="9"/>
  <c r="AB31" i="9"/>
  <c r="AB36" i="9"/>
  <c r="AB29" i="9"/>
  <c r="AB28" i="9"/>
  <c r="AB42" i="9"/>
  <c r="AB39" i="9"/>
  <c r="AB30" i="9"/>
  <c r="AB33" i="9"/>
  <c r="AB32" i="9"/>
  <c r="V3" i="9"/>
  <c r="AD3" i="9"/>
  <c r="AT3" i="9"/>
  <c r="BB3" i="9"/>
  <c r="BJ3" i="9"/>
  <c r="BR3" i="9"/>
  <c r="BZ3" i="9"/>
  <c r="BL4" i="9"/>
  <c r="L5" i="9"/>
  <c r="T5" i="9"/>
  <c r="AB5" i="9"/>
  <c r="AJ5" i="9"/>
  <c r="V6" i="9"/>
  <c r="AD6" i="9"/>
  <c r="AT6" i="9"/>
  <c r="BB6" i="9"/>
  <c r="BJ6" i="9"/>
  <c r="BR6" i="9"/>
  <c r="BZ6" i="9"/>
  <c r="BL8" i="9"/>
  <c r="L10" i="9"/>
  <c r="T10" i="9"/>
  <c r="AB10" i="9"/>
  <c r="AJ10" i="9"/>
  <c r="V9" i="9"/>
  <c r="AD9" i="9"/>
  <c r="AT9" i="9"/>
  <c r="BB9" i="9"/>
  <c r="BJ9" i="9"/>
  <c r="BR9" i="9"/>
  <c r="BZ9" i="9"/>
  <c r="BL11" i="9"/>
  <c r="L14" i="9"/>
  <c r="T14" i="9"/>
  <c r="AB14" i="9"/>
  <c r="AJ14" i="9"/>
  <c r="V16" i="9"/>
  <c r="AD16" i="9"/>
  <c r="AT16" i="9"/>
  <c r="BB16" i="9"/>
  <c r="BJ16" i="9"/>
  <c r="BR16" i="9"/>
  <c r="BZ16" i="9"/>
  <c r="BL15" i="9"/>
  <c r="L17" i="9"/>
  <c r="T17" i="9"/>
  <c r="AB17" i="9"/>
  <c r="AJ17" i="9"/>
  <c r="V18" i="9"/>
  <c r="AD18" i="9"/>
  <c r="AT18" i="9"/>
  <c r="BB18" i="9"/>
  <c r="BJ18" i="9"/>
  <c r="BR18" i="9"/>
  <c r="BZ18" i="9"/>
  <c r="BL20" i="9"/>
  <c r="L21" i="9"/>
  <c r="T21" i="9"/>
  <c r="AB21" i="9"/>
  <c r="AJ21" i="9"/>
  <c r="V23" i="9"/>
  <c r="AD23" i="9"/>
  <c r="AT23" i="9"/>
  <c r="BB23" i="9"/>
  <c r="BJ23" i="9"/>
  <c r="BR23" i="9"/>
  <c r="BZ23" i="9"/>
  <c r="BL24" i="9"/>
  <c r="BL22" i="9"/>
  <c r="V25" i="9"/>
  <c r="AD25" i="9"/>
  <c r="L27" i="9"/>
  <c r="T27" i="9"/>
  <c r="AJ26" i="9"/>
  <c r="BR31" i="9"/>
  <c r="BZ31" i="9"/>
  <c r="V35" i="9"/>
  <c r="L37" i="9"/>
  <c r="T37" i="9"/>
  <c r="AD38" i="9"/>
  <c r="BL36" i="9"/>
  <c r="AB40" i="9"/>
  <c r="AT41" i="9"/>
  <c r="BB41" i="9"/>
  <c r="BJ41" i="9"/>
  <c r="L43" i="9"/>
  <c r="AT43" i="9"/>
  <c r="AT42" i="9"/>
  <c r="AT36" i="9"/>
  <c r="AT29" i="9"/>
  <c r="AT28" i="9"/>
  <c r="AT27" i="9"/>
  <c r="AT39" i="9"/>
  <c r="AT30" i="9"/>
  <c r="AT33" i="9"/>
  <c r="AT32" i="9"/>
  <c r="AT40" i="9"/>
  <c r="AT37" i="9"/>
  <c r="AT34" i="9"/>
  <c r="AT26" i="9"/>
  <c r="AT22" i="9"/>
  <c r="BR43" i="9"/>
  <c r="BR42" i="9"/>
  <c r="BR36" i="9"/>
  <c r="BR29" i="9"/>
  <c r="BR28" i="9"/>
  <c r="BR27" i="9"/>
  <c r="BR39" i="9"/>
  <c r="BR30" i="9"/>
  <c r="BR33" i="9"/>
  <c r="BR32" i="9"/>
  <c r="BR40" i="9"/>
  <c r="BR37" i="9"/>
  <c r="BR34" i="9"/>
  <c r="BR26" i="9"/>
  <c r="BR22" i="9"/>
  <c r="T41" i="9"/>
  <c r="T38" i="9"/>
  <c r="T35" i="9"/>
  <c r="T31" i="9"/>
  <c r="T42" i="9"/>
  <c r="T36" i="9"/>
  <c r="T29" i="9"/>
  <c r="T28" i="9"/>
  <c r="T39" i="9"/>
  <c r="T30" i="9"/>
  <c r="T33" i="9"/>
  <c r="T32" i="9"/>
  <c r="AJ41" i="9"/>
  <c r="AJ38" i="9"/>
  <c r="AJ35" i="9"/>
  <c r="AJ31" i="9"/>
  <c r="AJ25" i="9"/>
  <c r="AJ43" i="9"/>
  <c r="AJ36" i="9"/>
  <c r="AJ29" i="9"/>
  <c r="AJ28" i="9"/>
  <c r="AJ39" i="9"/>
  <c r="AJ30" i="9"/>
  <c r="AJ33" i="9"/>
  <c r="AJ32" i="9"/>
  <c r="BL3" i="9"/>
  <c r="V5" i="9"/>
  <c r="AD5" i="9"/>
  <c r="AT5" i="9"/>
  <c r="BB5" i="9"/>
  <c r="BJ5" i="9"/>
  <c r="BR5" i="9"/>
  <c r="BZ5" i="9"/>
  <c r="BL6" i="9"/>
  <c r="L7" i="9"/>
  <c r="T7" i="9"/>
  <c r="AB7" i="9"/>
  <c r="AJ7" i="9"/>
  <c r="V10" i="9"/>
  <c r="AD10" i="9"/>
  <c r="AT10" i="9"/>
  <c r="BB10" i="9"/>
  <c r="BJ10" i="9"/>
  <c r="BR10" i="9"/>
  <c r="BZ10" i="9"/>
  <c r="BL9" i="9"/>
  <c r="L12" i="9"/>
  <c r="T12" i="9"/>
  <c r="AB12" i="9"/>
  <c r="AJ12" i="9"/>
  <c r="V14" i="9"/>
  <c r="AD14" i="9"/>
  <c r="AT14" i="9"/>
  <c r="BB14" i="9"/>
  <c r="BJ14" i="9"/>
  <c r="BR14" i="9"/>
  <c r="BZ14" i="9"/>
  <c r="BL16" i="9"/>
  <c r="L13" i="9"/>
  <c r="T13" i="9"/>
  <c r="AB13" i="9"/>
  <c r="AJ13" i="9"/>
  <c r="V17" i="9"/>
  <c r="AD17" i="9"/>
  <c r="AT17" i="9"/>
  <c r="BB17" i="9"/>
  <c r="BJ17" i="9"/>
  <c r="BR17" i="9"/>
  <c r="BZ17" i="9"/>
  <c r="BL18" i="9"/>
  <c r="L19" i="9"/>
  <c r="T19" i="9"/>
  <c r="AB19" i="9"/>
  <c r="AJ19" i="9"/>
  <c r="V21" i="9"/>
  <c r="AD21" i="9"/>
  <c r="AT21" i="9"/>
  <c r="BB21" i="9"/>
  <c r="BJ21" i="9"/>
  <c r="BR21" i="9"/>
  <c r="BZ21" i="9"/>
  <c r="BL23" i="9"/>
  <c r="L22" i="9"/>
  <c r="T22" i="9"/>
  <c r="AB22" i="9"/>
  <c r="AJ22" i="9"/>
  <c r="BL27" i="9"/>
  <c r="AB26" i="9"/>
  <c r="AT31" i="9"/>
  <c r="BB31" i="9"/>
  <c r="BJ31" i="9"/>
  <c r="AJ34" i="9"/>
  <c r="BR35" i="9"/>
  <c r="BZ35" i="9"/>
  <c r="V38" i="9"/>
  <c r="L40" i="9"/>
  <c r="T40" i="9"/>
  <c r="AD41" i="9"/>
  <c r="X47" i="8"/>
  <c r="AN48" i="8"/>
  <c r="BD48" i="8"/>
  <c r="Z49" i="8"/>
  <c r="BN49" i="8"/>
  <c r="CD49" i="8"/>
  <c r="H50" i="8"/>
  <c r="BL50" i="8"/>
  <c r="AF51" i="8"/>
  <c r="BL51" i="8"/>
  <c r="H52" i="8"/>
  <c r="AP54" i="8"/>
  <c r="X55" i="8"/>
  <c r="BD55" i="8"/>
  <c r="AD60" i="8"/>
  <c r="BD61" i="8"/>
  <c r="Z47" i="8"/>
  <c r="AP48" i="8"/>
  <c r="R49" i="8"/>
  <c r="AN49" i="8"/>
  <c r="AF50" i="8"/>
  <c r="BN51" i="8"/>
  <c r="H53" i="8"/>
  <c r="BL53" i="8"/>
  <c r="H57" i="8"/>
  <c r="AP60" i="8"/>
  <c r="AP62" i="8"/>
  <c r="F72" i="8"/>
  <c r="F71" i="8"/>
  <c r="F69" i="8"/>
  <c r="F68" i="8"/>
  <c r="F66" i="8"/>
  <c r="F70" i="8"/>
  <c r="F61" i="8"/>
  <c r="F59" i="8"/>
  <c r="F57" i="8"/>
  <c r="F67" i="8"/>
  <c r="F65" i="8"/>
  <c r="F64" i="8"/>
  <c r="F63" i="8"/>
  <c r="F60" i="8"/>
  <c r="F58" i="8"/>
  <c r="N71" i="8"/>
  <c r="N70" i="8"/>
  <c r="N65" i="8"/>
  <c r="N62" i="8"/>
  <c r="N58" i="8"/>
  <c r="N64" i="8"/>
  <c r="N69" i="8"/>
  <c r="N63" i="8"/>
  <c r="N56" i="8"/>
  <c r="N54" i="8"/>
  <c r="N53" i="8"/>
  <c r="N72" i="8"/>
  <c r="N68" i="8"/>
  <c r="N66" i="8"/>
  <c r="N61" i="8"/>
  <c r="N57" i="8"/>
  <c r="N55" i="8"/>
  <c r="V64" i="8"/>
  <c r="V60" i="8"/>
  <c r="V59" i="8"/>
  <c r="V57" i="8"/>
  <c r="V63" i="8"/>
  <c r="V72" i="8"/>
  <c r="V68" i="8"/>
  <c r="V61" i="8"/>
  <c r="V55" i="8"/>
  <c r="V62" i="8"/>
  <c r="V58" i="8"/>
  <c r="AD71" i="8"/>
  <c r="AD61" i="8"/>
  <c r="AD58" i="8"/>
  <c r="AD67" i="8"/>
  <c r="AD64" i="8"/>
  <c r="AD59" i="8"/>
  <c r="AD57" i="8"/>
  <c r="AD56" i="8"/>
  <c r="AD63" i="8"/>
  <c r="AL71" i="8"/>
  <c r="AL72" i="8"/>
  <c r="AL64" i="8"/>
  <c r="AL57" i="8"/>
  <c r="AL66" i="8"/>
  <c r="AL61" i="8"/>
  <c r="AL54" i="8"/>
  <c r="AL53" i="8"/>
  <c r="AL62" i="8"/>
  <c r="AL58" i="8"/>
  <c r="AT62" i="8"/>
  <c r="AT60" i="8"/>
  <c r="AT58" i="8"/>
  <c r="AT67" i="8"/>
  <c r="AT63" i="8"/>
  <c r="AT71" i="8"/>
  <c r="AT61" i="8"/>
  <c r="AT56" i="8"/>
  <c r="AT52" i="8"/>
  <c r="BB67" i="8"/>
  <c r="BB63" i="8"/>
  <c r="BB57" i="8"/>
  <c r="BB72" i="8"/>
  <c r="BB68" i="8"/>
  <c r="BB64" i="8"/>
  <c r="BB61" i="8"/>
  <c r="BB56" i="8"/>
  <c r="BB55" i="8"/>
  <c r="BB52" i="8"/>
  <c r="BB62" i="8"/>
  <c r="BB60" i="8"/>
  <c r="BB59" i="8"/>
  <c r="BB58" i="8"/>
  <c r="BB54" i="8"/>
  <c r="BB53" i="8"/>
  <c r="BJ64" i="8"/>
  <c r="BJ61" i="8"/>
  <c r="BJ71" i="8"/>
  <c r="BR72" i="8"/>
  <c r="BR58" i="8"/>
  <c r="BR57" i="8"/>
  <c r="BR62" i="8"/>
  <c r="BR63" i="8"/>
  <c r="BR60" i="8"/>
  <c r="BR53" i="8"/>
  <c r="BR52" i="8"/>
  <c r="BR68" i="8"/>
  <c r="BR67" i="8"/>
  <c r="BR64" i="8"/>
  <c r="BR59" i="8"/>
  <c r="BR56" i="8"/>
  <c r="BR54" i="8"/>
  <c r="BZ68" i="8"/>
  <c r="BZ59" i="8"/>
  <c r="BZ58" i="8"/>
  <c r="BZ57" i="8"/>
  <c r="BZ62" i="8"/>
  <c r="BZ61" i="8"/>
  <c r="CH61" i="8"/>
  <c r="CH60" i="8"/>
  <c r="CH58" i="8"/>
  <c r="CH56" i="8"/>
  <c r="CH64" i="8"/>
  <c r="CH63" i="8"/>
  <c r="CH62" i="8"/>
  <c r="CH70" i="8"/>
  <c r="CH68" i="8"/>
  <c r="CH67" i="8"/>
  <c r="CH65" i="8"/>
  <c r="CH55" i="8"/>
  <c r="CH72" i="8"/>
  <c r="CH69" i="8"/>
  <c r="CH53" i="8"/>
  <c r="CH52" i="8"/>
  <c r="H69" i="8"/>
  <c r="H65" i="8"/>
  <c r="H64" i="8"/>
  <c r="H58" i="8"/>
  <c r="H56" i="8"/>
  <c r="P57" i="8"/>
  <c r="P52" i="8"/>
  <c r="X72" i="8"/>
  <c r="X63" i="8"/>
  <c r="X68" i="8"/>
  <c r="X62" i="8"/>
  <c r="X58" i="8"/>
  <c r="X65" i="8"/>
  <c r="X64" i="8"/>
  <c r="X60" i="8"/>
  <c r="X59" i="8"/>
  <c r="X57" i="8"/>
  <c r="X56" i="8"/>
  <c r="X54" i="8"/>
  <c r="X53" i="8"/>
  <c r="AF59" i="8"/>
  <c r="AF60" i="8"/>
  <c r="AF72" i="8"/>
  <c r="AF64" i="8"/>
  <c r="AF52" i="8"/>
  <c r="AF61" i="8"/>
  <c r="AF55" i="8"/>
  <c r="AN69" i="8"/>
  <c r="AN68" i="8"/>
  <c r="AN59" i="8"/>
  <c r="AN65" i="8"/>
  <c r="AN63" i="8"/>
  <c r="AN62" i="8"/>
  <c r="AN60" i="8"/>
  <c r="AN58" i="8"/>
  <c r="AN72" i="8"/>
  <c r="AN64" i="8"/>
  <c r="AN57" i="8"/>
  <c r="AV32" i="8"/>
  <c r="AV65" i="8"/>
  <c r="AV68" i="8"/>
  <c r="BD65" i="8"/>
  <c r="BD68" i="8"/>
  <c r="BD64" i="8"/>
  <c r="BD62" i="8"/>
  <c r="BD60" i="8"/>
  <c r="BD59" i="8"/>
  <c r="BD58" i="8"/>
  <c r="BD54" i="8"/>
  <c r="BD53" i="8"/>
  <c r="BD69" i="8"/>
  <c r="BD63" i="8"/>
  <c r="BD57" i="8"/>
  <c r="BL68" i="8"/>
  <c r="BL65" i="8"/>
  <c r="BL64" i="8"/>
  <c r="BL60" i="8"/>
  <c r="BL59" i="8"/>
  <c r="BL56" i="8"/>
  <c r="BL72" i="8"/>
  <c r="BL69" i="8"/>
  <c r="BL57" i="8"/>
  <c r="BL61" i="8"/>
  <c r="BL55" i="8"/>
  <c r="BL52" i="8"/>
  <c r="BT72" i="8"/>
  <c r="BT62" i="8"/>
  <c r="BT61" i="8"/>
  <c r="BT64" i="8"/>
  <c r="BT56" i="8"/>
  <c r="BT54" i="8"/>
  <c r="BT58" i="8"/>
  <c r="BT57" i="8"/>
  <c r="CB65" i="8"/>
  <c r="CB69" i="8"/>
  <c r="J61" i="8"/>
  <c r="J57" i="8"/>
  <c r="J65" i="8"/>
  <c r="J60" i="8"/>
  <c r="J69" i="8"/>
  <c r="J54" i="8"/>
  <c r="J53" i="8"/>
  <c r="Z57" i="8"/>
  <c r="Z60" i="8"/>
  <c r="Z54" i="8"/>
  <c r="Z53" i="8"/>
  <c r="AH62" i="8"/>
  <c r="AH69" i="8"/>
  <c r="AH55" i="8"/>
  <c r="AH60" i="8"/>
  <c r="AH54" i="8"/>
  <c r="AH53" i="8"/>
  <c r="AP61" i="8"/>
  <c r="AP66" i="8"/>
  <c r="AP57" i="8"/>
  <c r="AP70" i="8"/>
  <c r="AX65" i="8"/>
  <c r="AX62" i="8"/>
  <c r="AX55" i="8"/>
  <c r="BN69" i="8"/>
  <c r="BN61" i="8"/>
  <c r="BN55" i="8"/>
  <c r="BN65" i="8"/>
  <c r="BN60" i="8"/>
  <c r="BN53" i="8"/>
  <c r="CD61" i="8"/>
  <c r="CD62" i="8"/>
  <c r="CD55" i="8"/>
  <c r="CD54" i="8"/>
  <c r="CH24" i="8"/>
  <c r="CH27" i="8"/>
  <c r="CH29" i="8"/>
  <c r="CH32" i="8"/>
  <c r="CH37" i="8"/>
  <c r="CH39" i="8"/>
  <c r="CH46" i="8"/>
  <c r="CH47" i="8"/>
  <c r="CH54" i="8"/>
  <c r="CH66" i="8"/>
  <c r="CH71" i="8"/>
  <c r="CD47" i="8"/>
  <c r="CD51" i="8"/>
  <c r="CD53" i="8"/>
  <c r="CD57" i="8"/>
  <c r="CB56" i="8"/>
  <c r="CB57" i="8"/>
  <c r="CB68" i="8"/>
  <c r="CB4" i="8"/>
  <c r="CB6" i="8"/>
  <c r="CB7" i="8"/>
  <c r="CB9" i="8"/>
  <c r="CB8" i="8"/>
  <c r="CB10" i="8"/>
  <c r="CB12" i="8"/>
  <c r="CB11" i="8"/>
  <c r="CB13" i="8"/>
  <c r="CB16" i="8"/>
  <c r="CB15" i="8"/>
  <c r="CB14" i="8"/>
  <c r="CB17" i="8"/>
  <c r="CB18" i="8"/>
  <c r="CB27" i="8"/>
  <c r="CB26" i="8"/>
  <c r="CB32" i="8"/>
  <c r="CB34" i="8"/>
  <c r="CB37" i="8"/>
  <c r="CB36" i="8"/>
  <c r="CB44" i="8"/>
  <c r="CB47" i="8"/>
  <c r="CB52" i="8"/>
  <c r="CB72" i="8"/>
  <c r="CB19" i="8"/>
  <c r="CB23" i="8"/>
  <c r="CB24" i="8"/>
  <c r="CB28" i="8"/>
  <c r="CB33" i="8"/>
  <c r="CB39" i="8"/>
  <c r="CB43" i="8"/>
  <c r="CB46" i="8"/>
  <c r="CB48" i="8"/>
  <c r="CB3" i="8"/>
  <c r="CB5" i="8"/>
  <c r="CB31" i="8"/>
  <c r="CB35" i="8"/>
  <c r="CB38" i="8"/>
  <c r="CB50" i="8"/>
  <c r="CB53" i="8"/>
  <c r="CB59" i="8"/>
  <c r="CB61" i="8"/>
  <c r="CB64" i="8"/>
  <c r="BZ60" i="8"/>
  <c r="BZ63" i="8"/>
  <c r="BZ67" i="8"/>
  <c r="BZ71" i="8"/>
  <c r="BZ55" i="8"/>
  <c r="BZ64" i="8"/>
  <c r="BT60" i="8"/>
  <c r="BT65" i="8"/>
  <c r="BT68" i="8"/>
  <c r="BT59" i="8"/>
  <c r="BT63" i="8"/>
  <c r="BT69" i="8"/>
  <c r="BJ37" i="8"/>
  <c r="BJ36" i="8"/>
  <c r="BJ39" i="8"/>
  <c r="BJ40" i="8"/>
  <c r="BJ47" i="8"/>
  <c r="BJ51" i="8"/>
  <c r="BJ54" i="8"/>
  <c r="BJ56" i="8"/>
  <c r="BJ57" i="8"/>
  <c r="BJ58" i="8"/>
  <c r="BJ62" i="8"/>
  <c r="BJ63" i="8"/>
  <c r="BJ67" i="8"/>
  <c r="BF27" i="8"/>
  <c r="BF33" i="8"/>
  <c r="BF36" i="8"/>
  <c r="BD72" i="8"/>
  <c r="AX20" i="8"/>
  <c r="AX23" i="8"/>
  <c r="AX25" i="8"/>
  <c r="AX27" i="8"/>
  <c r="AX31" i="8"/>
  <c r="AX32" i="8"/>
  <c r="AX40" i="8"/>
  <c r="AX44" i="8"/>
  <c r="AX47" i="8"/>
  <c r="AX48" i="8"/>
  <c r="AX54" i="8"/>
  <c r="AX61" i="8"/>
  <c r="AX69" i="8"/>
  <c r="AX45" i="8"/>
  <c r="AX51" i="8"/>
  <c r="AX53" i="8"/>
  <c r="AX57" i="8"/>
  <c r="AT30" i="8"/>
  <c r="AT34" i="8"/>
  <c r="AT35" i="8"/>
  <c r="AT36" i="8"/>
  <c r="AT40" i="8"/>
  <c r="AT42" i="8"/>
  <c r="AT49" i="8"/>
  <c r="AT53" i="8"/>
  <c r="AT54" i="8"/>
  <c r="AT55" i="8"/>
  <c r="AT64" i="8"/>
  <c r="AT59" i="8"/>
  <c r="AL43" i="8"/>
  <c r="AL45" i="8"/>
  <c r="AL48" i="8"/>
  <c r="AL55" i="8"/>
  <c r="AL60" i="8"/>
  <c r="AL67" i="8"/>
  <c r="AL68" i="8"/>
  <c r="AL69" i="8"/>
  <c r="AL70" i="8"/>
  <c r="AL42" i="8"/>
  <c r="AL63" i="8"/>
  <c r="AL65" i="8"/>
  <c r="AF68" i="8"/>
  <c r="AF56" i="8"/>
  <c r="Z44" i="8"/>
  <c r="Z48" i="8"/>
  <c r="Z55" i="8"/>
  <c r="Z61" i="8"/>
  <c r="Z62" i="8"/>
  <c r="Z41" i="8"/>
  <c r="Z43" i="8"/>
  <c r="X69" i="8"/>
  <c r="N67" i="8"/>
  <c r="R71" i="8"/>
  <c r="R67" i="8"/>
  <c r="R72" i="8"/>
  <c r="R68" i="8"/>
  <c r="R63" i="8"/>
  <c r="R59" i="8"/>
  <c r="R64" i="8"/>
  <c r="R69" i="8"/>
  <c r="R65" i="8"/>
  <c r="R60" i="8"/>
  <c r="R56" i="8"/>
  <c r="R52" i="8"/>
  <c r="R50" i="8"/>
  <c r="R46" i="8"/>
  <c r="R42" i="8"/>
  <c r="R38" i="8"/>
  <c r="R70" i="8"/>
  <c r="R62" i="8"/>
  <c r="R61" i="8"/>
  <c r="R58" i="8"/>
  <c r="R48" i="8"/>
  <c r="R39" i="8"/>
  <c r="R35" i="8"/>
  <c r="R30" i="8"/>
  <c r="R53" i="8"/>
  <c r="R51" i="8"/>
  <c r="R43" i="8"/>
  <c r="R41" i="8"/>
  <c r="R37" i="8"/>
  <c r="R32" i="8"/>
  <c r="R28" i="8"/>
  <c r="R24" i="8"/>
  <c r="R20" i="8"/>
  <c r="BF71" i="8"/>
  <c r="BF67" i="8"/>
  <c r="BF72" i="8"/>
  <c r="BF68" i="8"/>
  <c r="BF69" i="8"/>
  <c r="BF65" i="8"/>
  <c r="BF63" i="8"/>
  <c r="BF59" i="8"/>
  <c r="BF64" i="8"/>
  <c r="BF70" i="8"/>
  <c r="BF66" i="8"/>
  <c r="BF58" i="8"/>
  <c r="BF56" i="8"/>
  <c r="BF52" i="8"/>
  <c r="BF50" i="8"/>
  <c r="BF46" i="8"/>
  <c r="BF42" i="8"/>
  <c r="BF38" i="8"/>
  <c r="BF62" i="8"/>
  <c r="BF61" i="8"/>
  <c r="BF49" i="8"/>
  <c r="BF48" i="8"/>
  <c r="BF35" i="8"/>
  <c r="BF30" i="8"/>
  <c r="BF39" i="8"/>
  <c r="BF37" i="8"/>
  <c r="BF32" i="8"/>
  <c r="BF28" i="8"/>
  <c r="BF24" i="8"/>
  <c r="BF20" i="8"/>
  <c r="AV70" i="8"/>
  <c r="AV66" i="8"/>
  <c r="AV71" i="8"/>
  <c r="AV67" i="8"/>
  <c r="AV62" i="8"/>
  <c r="AV58" i="8"/>
  <c r="AV63" i="8"/>
  <c r="AV72" i="8"/>
  <c r="AV55" i="8"/>
  <c r="AV51" i="8"/>
  <c r="AV49" i="8"/>
  <c r="AV45" i="8"/>
  <c r="AV41" i="8"/>
  <c r="AV69" i="8"/>
  <c r="AV54" i="8"/>
  <c r="AV50" i="8"/>
  <c r="AV44" i="8"/>
  <c r="AV34" i="8"/>
  <c r="AV31" i="8"/>
  <c r="AV64" i="8"/>
  <c r="AV61" i="8"/>
  <c r="AV60" i="8"/>
  <c r="AV59" i="8"/>
  <c r="AV48" i="8"/>
  <c r="AV39" i="8"/>
  <c r="AV38" i="8"/>
  <c r="AV35" i="8"/>
  <c r="AV30" i="8"/>
  <c r="AV26" i="8"/>
  <c r="AV23" i="8"/>
  <c r="AV19" i="8"/>
  <c r="BV71" i="8"/>
  <c r="BV67" i="8"/>
  <c r="BV72" i="8"/>
  <c r="BV68" i="8"/>
  <c r="BV69" i="8"/>
  <c r="BV65" i="8"/>
  <c r="BV63" i="8"/>
  <c r="BV59" i="8"/>
  <c r="BV64" i="8"/>
  <c r="BV62" i="8"/>
  <c r="BV56" i="8"/>
  <c r="BV52" i="8"/>
  <c r="BV50" i="8"/>
  <c r="BV46" i="8"/>
  <c r="BV42" i="8"/>
  <c r="BV38" i="8"/>
  <c r="BV66" i="8"/>
  <c r="BV61" i="8"/>
  <c r="BV60" i="8"/>
  <c r="BV53" i="8"/>
  <c r="BV49" i="8"/>
  <c r="BV48" i="8"/>
  <c r="BV43" i="8"/>
  <c r="BV35" i="8"/>
  <c r="BV30" i="8"/>
  <c r="BV57" i="8"/>
  <c r="BV47" i="8"/>
  <c r="BV37" i="8"/>
  <c r="BV32" i="8"/>
  <c r="BV28" i="8"/>
  <c r="BV24" i="8"/>
  <c r="BV20" i="8"/>
  <c r="BF26" i="8"/>
  <c r="BV26" i="8"/>
  <c r="AV28" i="8"/>
  <c r="R29" i="8"/>
  <c r="BF31" i="8"/>
  <c r="BV31" i="8"/>
  <c r="R36" i="8"/>
  <c r="BV41" i="8"/>
  <c r="AV42" i="8"/>
  <c r="AV43" i="8"/>
  <c r="BF43" i="8"/>
  <c r="BF44" i="8"/>
  <c r="BV44" i="8"/>
  <c r="R45" i="8"/>
  <c r="AV47" i="8"/>
  <c r="BF47" i="8"/>
  <c r="BF55" i="8"/>
  <c r="BV55" i="8"/>
  <c r="AV56" i="8"/>
  <c r="BV58" i="8"/>
  <c r="BV70" i="8"/>
  <c r="AH71" i="8"/>
  <c r="AH67" i="8"/>
  <c r="AH72" i="8"/>
  <c r="AH68" i="8"/>
  <c r="AH63" i="8"/>
  <c r="AH59" i="8"/>
  <c r="AH64" i="8"/>
  <c r="AH70" i="8"/>
  <c r="AH66" i="8"/>
  <c r="AH56" i="8"/>
  <c r="AH52" i="8"/>
  <c r="AH50" i="8"/>
  <c r="AH46" i="8"/>
  <c r="AH42" i="8"/>
  <c r="AH38" i="8"/>
  <c r="AH61" i="8"/>
  <c r="AH57" i="8"/>
  <c r="AH48" i="8"/>
  <c r="AH47" i="8"/>
  <c r="AH35" i="8"/>
  <c r="AH30" i="8"/>
  <c r="AH65" i="8"/>
  <c r="AH58" i="8"/>
  <c r="AH51" i="8"/>
  <c r="AH41" i="8"/>
  <c r="AH37" i="8"/>
  <c r="AH32" i="8"/>
  <c r="AH28" i="8"/>
  <c r="AH24" i="8"/>
  <c r="AH20" i="8"/>
  <c r="AV40" i="8"/>
  <c r="BF40" i="8"/>
  <c r="R44" i="8"/>
  <c r="BV51" i="8"/>
  <c r="AV52" i="8"/>
  <c r="AV53" i="8"/>
  <c r="BF53" i="8"/>
  <c r="BF54" i="8"/>
  <c r="BV54" i="8"/>
  <c r="R55" i="8"/>
  <c r="AV57" i="8"/>
  <c r="BF57" i="8"/>
  <c r="BF60" i="8"/>
  <c r="R66" i="8"/>
  <c r="P70" i="8"/>
  <c r="P66" i="8"/>
  <c r="P71" i="8"/>
  <c r="P67" i="8"/>
  <c r="P69" i="8"/>
  <c r="P65" i="8"/>
  <c r="P62" i="8"/>
  <c r="P63" i="8"/>
  <c r="P68" i="8"/>
  <c r="P55" i="8"/>
  <c r="P51" i="8"/>
  <c r="P49" i="8"/>
  <c r="P45" i="8"/>
  <c r="P41" i="8"/>
  <c r="P72" i="8"/>
  <c r="P60" i="8"/>
  <c r="P59" i="8"/>
  <c r="P54" i="8"/>
  <c r="P50" i="8"/>
  <c r="P44" i="8"/>
  <c r="P34" i="8"/>
  <c r="P31" i="8"/>
  <c r="P64" i="8"/>
  <c r="P61" i="8"/>
  <c r="P58" i="8"/>
  <c r="P48" i="8"/>
  <c r="P39" i="8"/>
  <c r="P38" i="8"/>
  <c r="P35" i="8"/>
  <c r="P30" i="8"/>
  <c r="P26" i="8"/>
  <c r="P23" i="8"/>
  <c r="CB70" i="8"/>
  <c r="CB66" i="8"/>
  <c r="CB71" i="8"/>
  <c r="CB67" i="8"/>
  <c r="CB62" i="8"/>
  <c r="CB58" i="8"/>
  <c r="CB63" i="8"/>
  <c r="CB55" i="8"/>
  <c r="CB51" i="8"/>
  <c r="CB49" i="8"/>
  <c r="CB45" i="8"/>
  <c r="CB41" i="8"/>
  <c r="J71" i="8"/>
  <c r="J67" i="8"/>
  <c r="J72" i="8"/>
  <c r="J68" i="8"/>
  <c r="J63" i="8"/>
  <c r="J59" i="8"/>
  <c r="J70" i="8"/>
  <c r="J66" i="8"/>
  <c r="J64" i="8"/>
  <c r="J62" i="8"/>
  <c r="J56" i="8"/>
  <c r="J52" i="8"/>
  <c r="J50" i="8"/>
  <c r="J46" i="8"/>
  <c r="J42" i="8"/>
  <c r="J38" i="8"/>
  <c r="Z71" i="8"/>
  <c r="Z67" i="8"/>
  <c r="Z72" i="8"/>
  <c r="Z68" i="8"/>
  <c r="Z70" i="8"/>
  <c r="Z66" i="8"/>
  <c r="Z63" i="8"/>
  <c r="Z59" i="8"/>
  <c r="Z69" i="8"/>
  <c r="Z65" i="8"/>
  <c r="Z64" i="8"/>
  <c r="Z56" i="8"/>
  <c r="Z52" i="8"/>
  <c r="Z50" i="8"/>
  <c r="Z46" i="8"/>
  <c r="Z42" i="8"/>
  <c r="Z38" i="8"/>
  <c r="AP71" i="8"/>
  <c r="AP67" i="8"/>
  <c r="AP72" i="8"/>
  <c r="AP68" i="8"/>
  <c r="AP69" i="8"/>
  <c r="AP65" i="8"/>
  <c r="AP63" i="8"/>
  <c r="AP59" i="8"/>
  <c r="AP64" i="8"/>
  <c r="AP56" i="8"/>
  <c r="AP52" i="8"/>
  <c r="AP50" i="8"/>
  <c r="AP46" i="8"/>
  <c r="AP42" i="8"/>
  <c r="AP38" i="8"/>
  <c r="AX71" i="8"/>
  <c r="AX67" i="8"/>
  <c r="AX72" i="8"/>
  <c r="AX68" i="8"/>
  <c r="AX63" i="8"/>
  <c r="AX59" i="8"/>
  <c r="AX70" i="8"/>
  <c r="AX66" i="8"/>
  <c r="AX64" i="8"/>
  <c r="AX60" i="8"/>
  <c r="AX58" i="8"/>
  <c r="AX56" i="8"/>
  <c r="AX52" i="8"/>
  <c r="AX50" i="8"/>
  <c r="AX46" i="8"/>
  <c r="AX42" i="8"/>
  <c r="AX38" i="8"/>
  <c r="BN71" i="8"/>
  <c r="BN67" i="8"/>
  <c r="BN72" i="8"/>
  <c r="BN68" i="8"/>
  <c r="BN63" i="8"/>
  <c r="BN59" i="8"/>
  <c r="BN70" i="8"/>
  <c r="BN66" i="8"/>
  <c r="BN64" i="8"/>
  <c r="BN62" i="8"/>
  <c r="BN56" i="8"/>
  <c r="BN52" i="8"/>
  <c r="BN50" i="8"/>
  <c r="BN46" i="8"/>
  <c r="BN42" i="8"/>
  <c r="BN38" i="8"/>
  <c r="CD71" i="8"/>
  <c r="CD67" i="8"/>
  <c r="CD72" i="8"/>
  <c r="CD68" i="8"/>
  <c r="CD63" i="8"/>
  <c r="CD59" i="8"/>
  <c r="CD70" i="8"/>
  <c r="CD66" i="8"/>
  <c r="CD64" i="8"/>
  <c r="CD69" i="8"/>
  <c r="CD65" i="8"/>
  <c r="CD60" i="8"/>
  <c r="CD56" i="8"/>
  <c r="CD52" i="8"/>
  <c r="CD50" i="8"/>
  <c r="CD46" i="8"/>
  <c r="CD42" i="8"/>
  <c r="CD38" i="8"/>
  <c r="H70" i="8"/>
  <c r="H66" i="8"/>
  <c r="H71" i="8"/>
  <c r="H67" i="8"/>
  <c r="H62" i="8"/>
  <c r="H72" i="8"/>
  <c r="H68" i="8"/>
  <c r="H63" i="8"/>
  <c r="H60" i="8"/>
  <c r="H59" i="8"/>
  <c r="H55" i="8"/>
  <c r="H51" i="8"/>
  <c r="H49" i="8"/>
  <c r="H45" i="8"/>
  <c r="H41" i="8"/>
  <c r="AF70" i="8"/>
  <c r="AF66" i="8"/>
  <c r="AF71" i="8"/>
  <c r="AF67" i="8"/>
  <c r="AF69" i="8"/>
  <c r="AF65" i="8"/>
  <c r="AF62" i="8"/>
  <c r="AF58" i="8"/>
  <c r="AF63" i="8"/>
  <c r="BL70" i="8"/>
  <c r="BL66" i="8"/>
  <c r="BL71" i="8"/>
  <c r="BL67" i="8"/>
  <c r="BL62" i="8"/>
  <c r="BL58" i="8"/>
  <c r="BL63" i="8"/>
  <c r="V69" i="8"/>
  <c r="V65" i="8"/>
  <c r="V70" i="8"/>
  <c r="V66" i="8"/>
  <c r="AD69" i="8"/>
  <c r="AD65" i="8"/>
  <c r="AD70" i="8"/>
  <c r="AD66" i="8"/>
  <c r="AT69" i="8"/>
  <c r="AT65" i="8"/>
  <c r="AT70" i="8"/>
  <c r="AT66" i="8"/>
  <c r="BB69" i="8"/>
  <c r="BB65" i="8"/>
  <c r="BB70" i="8"/>
  <c r="BB66" i="8"/>
  <c r="BJ69" i="8"/>
  <c r="BJ65" i="8"/>
  <c r="BJ70" i="8"/>
  <c r="BJ66" i="8"/>
  <c r="BR69" i="8"/>
  <c r="BR65" i="8"/>
  <c r="BR70" i="8"/>
  <c r="BR66" i="8"/>
  <c r="BZ69" i="8"/>
  <c r="BZ65" i="8"/>
  <c r="BZ70" i="8"/>
  <c r="BZ66" i="8"/>
  <c r="X70" i="8"/>
  <c r="X66" i="8"/>
  <c r="X71" i="8"/>
  <c r="X67" i="8"/>
  <c r="V67" i="8"/>
  <c r="AD68" i="8"/>
  <c r="AT68" i="8"/>
  <c r="BJ68" i="8"/>
  <c r="V71" i="8"/>
  <c r="BB71" i="8"/>
  <c r="BR71" i="8"/>
  <c r="AD72" i="8"/>
  <c r="AT72" i="8"/>
  <c r="BJ72" i="8"/>
  <c r="BZ72" i="8"/>
  <c r="AN70" i="8"/>
  <c r="AN66" i="8"/>
  <c r="AN71" i="8"/>
  <c r="AN67" i="8"/>
  <c r="BD70" i="8"/>
  <c r="BD66" i="8"/>
  <c r="BD71" i="8"/>
  <c r="BD67" i="8"/>
  <c r="BT70" i="8"/>
  <c r="BT66" i="8"/>
  <c r="BT71" i="8"/>
  <c r="BT67" i="8"/>
  <c r="A53" i="1"/>
  <c r="A54" i="1"/>
  <c r="A55" i="1"/>
  <c r="A59" i="1"/>
  <c r="A56" i="1"/>
  <c r="A57" i="1"/>
  <c r="A58" i="1"/>
  <c r="A61" i="1"/>
  <c r="A60" i="1"/>
  <c r="A63" i="1"/>
  <c r="A64" i="1"/>
  <c r="A62" i="1"/>
  <c r="A67" i="1"/>
  <c r="A65" i="1"/>
  <c r="A66" i="1"/>
  <c r="A68" i="1"/>
  <c r="A69" i="1"/>
  <c r="A70" i="1"/>
  <c r="A71" i="1"/>
  <c r="A72" i="1"/>
  <c r="A52" i="1"/>
  <c r="A34" i="1"/>
  <c r="A22" i="1"/>
  <c r="A36" i="1"/>
  <c r="A48" i="1"/>
  <c r="A47" i="1"/>
  <c r="A32" i="1"/>
  <c r="A31" i="1"/>
  <c r="A49" i="1"/>
  <c r="A38" i="1"/>
  <c r="A35" i="1"/>
  <c r="A20" i="1"/>
  <c r="A46" i="1"/>
  <c r="A18" i="1"/>
  <c r="A30" i="1"/>
  <c r="CD39" i="9" l="1"/>
  <c r="CD32" i="9"/>
  <c r="CD15" i="9"/>
  <c r="CD9" i="9"/>
  <c r="CD5" i="9"/>
  <c r="AV22" i="9"/>
  <c r="AV23" i="9"/>
  <c r="AV20" i="9"/>
  <c r="AV17" i="9"/>
  <c r="AV16" i="9"/>
  <c r="AV12" i="9"/>
  <c r="AV7" i="9"/>
  <c r="AV33" i="9"/>
  <c r="AV31" i="9"/>
  <c r="AV32" i="9"/>
  <c r="AV27" i="9"/>
  <c r="AV24" i="9"/>
  <c r="AV19" i="9"/>
  <c r="AV14" i="9"/>
  <c r="AV10" i="9"/>
  <c r="AV30" i="9"/>
  <c r="AV6" i="9"/>
  <c r="AV9" i="9"/>
  <c r="AV5" i="9"/>
  <c r="AV26" i="9"/>
  <c r="AV25" i="9"/>
  <c r="AV18" i="9"/>
  <c r="AV13" i="9"/>
  <c r="AV11" i="9"/>
  <c r="AV4" i="9"/>
  <c r="AV41" i="9"/>
  <c r="AV8" i="9"/>
  <c r="AV3" i="9"/>
  <c r="AV34" i="9"/>
  <c r="AV28" i="9"/>
  <c r="AV21" i="9"/>
  <c r="AV15" i="9"/>
  <c r="CB37" i="9"/>
  <c r="CB41" i="9"/>
  <c r="AV43" i="9"/>
  <c r="AV37" i="9"/>
  <c r="AF38" i="9"/>
  <c r="AX23" i="9"/>
  <c r="CD7" i="9"/>
  <c r="CD6" i="9"/>
  <c r="AX25" i="9"/>
  <c r="CD16" i="9"/>
  <c r="CD35" i="9"/>
  <c r="CD18" i="9"/>
  <c r="CD19" i="9"/>
  <c r="CD34" i="9"/>
  <c r="CD33" i="9"/>
  <c r="CD42" i="9"/>
  <c r="CD43" i="9"/>
  <c r="AX15" i="9"/>
  <c r="AX17" i="9"/>
  <c r="AX18" i="9"/>
  <c r="AX29" i="9"/>
  <c r="AX41" i="9"/>
  <c r="AX33" i="9"/>
  <c r="BV31" i="9"/>
  <c r="BV3" i="9"/>
  <c r="BV4" i="9"/>
  <c r="AH22" i="9"/>
  <c r="AH9" i="9"/>
  <c r="AH15" i="9"/>
  <c r="BT41" i="9"/>
  <c r="BT33" i="9"/>
  <c r="BT25" i="9"/>
  <c r="BT19" i="9"/>
  <c r="BT11" i="9"/>
  <c r="BT9" i="9"/>
  <c r="BT30" i="9"/>
  <c r="BT28" i="9"/>
  <c r="BT22" i="9"/>
  <c r="BT20" i="9"/>
  <c r="BT18" i="9"/>
  <c r="BT17" i="9"/>
  <c r="BT15" i="9"/>
  <c r="BT16" i="9"/>
  <c r="BT10" i="9"/>
  <c r="BT8" i="9"/>
  <c r="BT26" i="9"/>
  <c r="BT32" i="9"/>
  <c r="BT23" i="9"/>
  <c r="BT5" i="9"/>
  <c r="BT3" i="9"/>
  <c r="BT14" i="9"/>
  <c r="BT4" i="9"/>
  <c r="BT31" i="9"/>
  <c r="BT24" i="9"/>
  <c r="BT7" i="9"/>
  <c r="BT6" i="9"/>
  <c r="BT34" i="9"/>
  <c r="BT27" i="9"/>
  <c r="BT13" i="9"/>
  <c r="BT35" i="9"/>
  <c r="BT21" i="9"/>
  <c r="BT12" i="9"/>
  <c r="X31" i="9"/>
  <c r="X27" i="9"/>
  <c r="X21" i="9"/>
  <c r="X20" i="9"/>
  <c r="X13" i="9"/>
  <c r="X15" i="9"/>
  <c r="X12" i="9"/>
  <c r="X7" i="9"/>
  <c r="X28" i="9"/>
  <c r="X26" i="9"/>
  <c r="X24" i="9"/>
  <c r="X19" i="9"/>
  <c r="X23" i="9"/>
  <c r="X10" i="9"/>
  <c r="X3" i="9"/>
  <c r="X30" i="9"/>
  <c r="X34" i="9"/>
  <c r="X9" i="9"/>
  <c r="X33" i="9"/>
  <c r="X32" i="9"/>
  <c r="X4" i="9"/>
  <c r="X25" i="9"/>
  <c r="X6" i="9"/>
  <c r="X5" i="9"/>
  <c r="X17" i="9"/>
  <c r="X14" i="9"/>
  <c r="X8" i="9"/>
  <c r="X41" i="9"/>
  <c r="X22" i="9"/>
  <c r="X18" i="9"/>
  <c r="X16" i="9"/>
  <c r="X11" i="9"/>
  <c r="AX10" i="9"/>
  <c r="AX22" i="9"/>
  <c r="AX8" i="9"/>
  <c r="CB29" i="9"/>
  <c r="AV38" i="9"/>
  <c r="AV35" i="9"/>
  <c r="AV39" i="9"/>
  <c r="AF39" i="9"/>
  <c r="AF36" i="9"/>
  <c r="AX3" i="9"/>
  <c r="AX6" i="9"/>
  <c r="CD3" i="9"/>
  <c r="AX26" i="9"/>
  <c r="CD20" i="9"/>
  <c r="CD8" i="9"/>
  <c r="CD24" i="9"/>
  <c r="CD21" i="9"/>
  <c r="CD36" i="9"/>
  <c r="CD29" i="9"/>
  <c r="CD28" i="9"/>
  <c r="AX7" i="9"/>
  <c r="AX32" i="9"/>
  <c r="AX20" i="9"/>
  <c r="AX21" i="9"/>
  <c r="AX30" i="9"/>
  <c r="AX42" i="9"/>
  <c r="AX34" i="9"/>
  <c r="AX43" i="9"/>
  <c r="BN32" i="9"/>
  <c r="BN6" i="9"/>
  <c r="Z36" i="9"/>
  <c r="Z5" i="9"/>
  <c r="BL28" i="9"/>
  <c r="BL21" i="9"/>
  <c r="BL14" i="9"/>
  <c r="BL10" i="9"/>
  <c r="BL5" i="9"/>
  <c r="BL17" i="9"/>
  <c r="CB43" i="9"/>
  <c r="CB36" i="9"/>
  <c r="CB28" i="9"/>
  <c r="CB22" i="9"/>
  <c r="CB20" i="9"/>
  <c r="CB18" i="9"/>
  <c r="CB17" i="9"/>
  <c r="CB13" i="9"/>
  <c r="CB15" i="9"/>
  <c r="CB16" i="9"/>
  <c r="CB10" i="9"/>
  <c r="CB35" i="9"/>
  <c r="CB26" i="9"/>
  <c r="CB27" i="9"/>
  <c r="CB23" i="9"/>
  <c r="CB14" i="9"/>
  <c r="CB12" i="9"/>
  <c r="CB7" i="9"/>
  <c r="CB33" i="9"/>
  <c r="CB31" i="9"/>
  <c r="CB24" i="9"/>
  <c r="CB11" i="9"/>
  <c r="CB6" i="9"/>
  <c r="CB32" i="9"/>
  <c r="CB40" i="9"/>
  <c r="CB21" i="9"/>
  <c r="CB19" i="9"/>
  <c r="CB4" i="9"/>
  <c r="CB25" i="9"/>
  <c r="CB9" i="9"/>
  <c r="CB8" i="9"/>
  <c r="CB5" i="9"/>
  <c r="CB3" i="9"/>
  <c r="CB42" i="9"/>
  <c r="CB39" i="9"/>
  <c r="AV36" i="9"/>
  <c r="AV29" i="9"/>
  <c r="AF30" i="9"/>
  <c r="AX19" i="9"/>
  <c r="AX11" i="9"/>
  <c r="AX4" i="9"/>
  <c r="CD4" i="9"/>
  <c r="CD12" i="9"/>
  <c r="CD25" i="9"/>
  <c r="CD13" i="9"/>
  <c r="CD37" i="9"/>
  <c r="CD23" i="9"/>
  <c r="CD26" i="9"/>
  <c r="CD38" i="9"/>
  <c r="CD30" i="9"/>
  <c r="AX9" i="9"/>
  <c r="AX12" i="9"/>
  <c r="AX27" i="9"/>
  <c r="AX24" i="9"/>
  <c r="AX38" i="9"/>
  <c r="AX31" i="9"/>
  <c r="AX37" i="9"/>
  <c r="BF17" i="9"/>
  <c r="BF27" i="9"/>
  <c r="BF16" i="9"/>
  <c r="BF20" i="9"/>
  <c r="J7" i="9"/>
  <c r="J8" i="9"/>
  <c r="J3" i="9"/>
  <c r="J38" i="9"/>
  <c r="J23" i="9"/>
  <c r="BD34" i="9"/>
  <c r="BD31" i="9"/>
  <c r="BD32" i="9"/>
  <c r="BD27" i="9"/>
  <c r="BD24" i="9"/>
  <c r="BD14" i="9"/>
  <c r="BD43" i="9"/>
  <c r="BD39" i="9"/>
  <c r="BD21" i="9"/>
  <c r="BD13" i="9"/>
  <c r="BD11" i="9"/>
  <c r="BD9" i="9"/>
  <c r="BD25" i="9"/>
  <c r="BD19" i="9"/>
  <c r="BD20" i="9"/>
  <c r="BD18" i="9"/>
  <c r="BD17" i="9"/>
  <c r="BD16" i="9"/>
  <c r="BD12" i="9"/>
  <c r="BD8" i="9"/>
  <c r="BD4" i="9"/>
  <c r="BD23" i="9"/>
  <c r="BD3" i="9"/>
  <c r="BD28" i="9"/>
  <c r="BD15" i="9"/>
  <c r="BD7" i="9"/>
  <c r="BD5" i="9"/>
  <c r="BD22" i="9"/>
  <c r="BD10" i="9"/>
  <c r="BD6" i="9"/>
  <c r="AZ21" i="10"/>
  <c r="X5" i="10"/>
  <c r="H21" i="10"/>
  <c r="BN21" i="10"/>
  <c r="T17" i="10"/>
  <c r="BD19" i="10"/>
  <c r="T16" i="10"/>
  <c r="T21" i="10"/>
  <c r="BD9" i="10"/>
  <c r="BD6" i="10"/>
  <c r="BD13" i="10"/>
  <c r="BD14" i="10"/>
  <c r="BD5" i="10"/>
  <c r="BZ19" i="10"/>
  <c r="BN20" i="10"/>
  <c r="BD17" i="10"/>
  <c r="AV18" i="10"/>
  <c r="AF37" i="9"/>
  <c r="AF42" i="9"/>
  <c r="AF35" i="9"/>
  <c r="AF34" i="9"/>
  <c r="AF33" i="9"/>
  <c r="AF31" i="9"/>
  <c r="AF26" i="9"/>
  <c r="AF29" i="9"/>
  <c r="AF28" i="9"/>
  <c r="AF22" i="9"/>
  <c r="AF15" i="9"/>
  <c r="AF25" i="9"/>
  <c r="AF23" i="9"/>
  <c r="AF21" i="9"/>
  <c r="AF19" i="9"/>
  <c r="AF11" i="9"/>
  <c r="AF6" i="9"/>
  <c r="AF24" i="9"/>
  <c r="AF18" i="9"/>
  <c r="AF17" i="9"/>
  <c r="AF13" i="9"/>
  <c r="AF8" i="9"/>
  <c r="AF9" i="9"/>
  <c r="AF27" i="9"/>
  <c r="AF20" i="9"/>
  <c r="AF16" i="9"/>
  <c r="AF7" i="9"/>
  <c r="AF3" i="9"/>
  <c r="AF12" i="9"/>
  <c r="AF4" i="9"/>
  <c r="AF32" i="9"/>
  <c r="AF14" i="9"/>
  <c r="AF5" i="9"/>
  <c r="AF10" i="9"/>
  <c r="H40" i="9"/>
  <c r="H38" i="9"/>
  <c r="H33" i="9"/>
  <c r="H34" i="9"/>
  <c r="D34" i="9" s="1"/>
  <c r="H28" i="9"/>
  <c r="H31" i="9"/>
  <c r="H36" i="9"/>
  <c r="H30" i="9"/>
  <c r="H35" i="9"/>
  <c r="H25" i="9"/>
  <c r="H24" i="9"/>
  <c r="H23" i="9"/>
  <c r="H21" i="9"/>
  <c r="H12" i="9"/>
  <c r="H43" i="9"/>
  <c r="H22" i="9"/>
  <c r="H20" i="9"/>
  <c r="H18" i="9"/>
  <c r="H17" i="9"/>
  <c r="H7" i="9"/>
  <c r="H32" i="9"/>
  <c r="H27" i="9"/>
  <c r="H19" i="9"/>
  <c r="H15" i="9"/>
  <c r="H16" i="9"/>
  <c r="H14" i="9"/>
  <c r="H10" i="9"/>
  <c r="H8" i="9"/>
  <c r="H3" i="9"/>
  <c r="H26" i="9"/>
  <c r="H13" i="9"/>
  <c r="H9" i="9"/>
  <c r="H5" i="9"/>
  <c r="H4" i="9"/>
  <c r="H11" i="9"/>
  <c r="H6" i="9"/>
  <c r="BH42" i="9"/>
  <c r="BH43" i="9"/>
  <c r="BH40" i="9"/>
  <c r="BH36" i="9"/>
  <c r="BH38" i="9"/>
  <c r="BH41" i="9"/>
  <c r="BH30" i="9"/>
  <c r="BH29" i="9"/>
  <c r="BH31" i="9"/>
  <c r="BH22" i="9"/>
  <c r="BH24" i="9"/>
  <c r="BH20" i="9"/>
  <c r="BH15" i="9"/>
  <c r="BH11" i="9"/>
  <c r="BH8" i="9"/>
  <c r="BH3" i="9"/>
  <c r="BH35" i="9"/>
  <c r="BH34" i="9"/>
  <c r="BH27" i="9"/>
  <c r="BH21" i="9"/>
  <c r="BH17" i="9"/>
  <c r="BH14" i="9"/>
  <c r="BH10" i="9"/>
  <c r="BH5" i="9"/>
  <c r="BH26" i="9"/>
  <c r="BH32" i="9"/>
  <c r="BH39" i="9"/>
  <c r="BH37" i="9"/>
  <c r="BH28" i="9"/>
  <c r="BH25" i="9"/>
  <c r="BH23" i="9"/>
  <c r="BH19" i="9"/>
  <c r="BH18" i="9"/>
  <c r="BH13" i="9"/>
  <c r="BH16" i="9"/>
  <c r="BH12" i="9"/>
  <c r="BH9" i="9"/>
  <c r="BH7" i="9"/>
  <c r="BH6" i="9"/>
  <c r="BH4" i="9"/>
  <c r="BH33" i="9"/>
  <c r="CF42" i="9"/>
  <c r="CF43" i="9"/>
  <c r="CF40" i="9"/>
  <c r="CF36" i="9"/>
  <c r="CF41" i="9"/>
  <c r="CF30" i="9"/>
  <c r="CF35" i="9"/>
  <c r="CF38" i="9"/>
  <c r="CF34" i="9"/>
  <c r="CF31" i="9"/>
  <c r="CF25" i="9"/>
  <c r="CF22" i="9"/>
  <c r="CF24" i="9"/>
  <c r="CF21" i="9"/>
  <c r="CF20" i="9"/>
  <c r="CF17" i="9"/>
  <c r="CF15" i="9"/>
  <c r="CF14" i="9"/>
  <c r="CF11" i="9"/>
  <c r="CF10" i="9"/>
  <c r="CF8" i="9"/>
  <c r="CF5" i="9"/>
  <c r="CF3" i="9"/>
  <c r="CF26" i="9"/>
  <c r="CF7" i="9"/>
  <c r="CF28" i="9"/>
  <c r="CF27" i="9"/>
  <c r="CF29" i="9"/>
  <c r="CF33" i="9"/>
  <c r="CF19" i="9"/>
  <c r="CF39" i="9"/>
  <c r="CF37" i="9"/>
  <c r="CF23" i="9"/>
  <c r="CF18" i="9"/>
  <c r="CF16" i="9"/>
  <c r="CF9" i="9"/>
  <c r="CF6" i="9"/>
  <c r="CF32" i="9"/>
  <c r="CF13" i="9"/>
  <c r="CF12" i="9"/>
  <c r="AZ43" i="9"/>
  <c r="AZ40" i="9"/>
  <c r="AZ36" i="9"/>
  <c r="AZ38" i="9"/>
  <c r="AZ41" i="9"/>
  <c r="AZ30" i="9"/>
  <c r="AZ39" i="9"/>
  <c r="AZ37" i="9"/>
  <c r="AZ34" i="9"/>
  <c r="AZ27" i="9"/>
  <c r="AZ21" i="9"/>
  <c r="AZ17" i="9"/>
  <c r="AZ14" i="9"/>
  <c r="AZ10" i="9"/>
  <c r="AZ5" i="9"/>
  <c r="AZ31" i="9"/>
  <c r="AZ20" i="9"/>
  <c r="AZ28" i="9"/>
  <c r="AZ25" i="9"/>
  <c r="AZ23" i="9"/>
  <c r="AZ18" i="9"/>
  <c r="AZ16" i="9"/>
  <c r="AZ9" i="9"/>
  <c r="AZ6" i="9"/>
  <c r="AZ4" i="9"/>
  <c r="AZ22" i="9"/>
  <c r="AZ15" i="9"/>
  <c r="AZ3" i="9"/>
  <c r="AZ35" i="9"/>
  <c r="AZ33" i="9"/>
  <c r="AZ26" i="9"/>
  <c r="AZ32" i="9"/>
  <c r="AZ19" i="9"/>
  <c r="AZ13" i="9"/>
  <c r="AZ12" i="9"/>
  <c r="AZ7" i="9"/>
  <c r="AZ42" i="9"/>
  <c r="AZ29" i="9"/>
  <c r="AZ24" i="9"/>
  <c r="AZ11" i="9"/>
  <c r="AZ8" i="9"/>
  <c r="BP41" i="9"/>
  <c r="BP30" i="9"/>
  <c r="BP39" i="9"/>
  <c r="BP37" i="9"/>
  <c r="BP34" i="9"/>
  <c r="BP42" i="9"/>
  <c r="BP29" i="9"/>
  <c r="BP40" i="9"/>
  <c r="BP38" i="9"/>
  <c r="BP25" i="9"/>
  <c r="BP23" i="9"/>
  <c r="BP18" i="9"/>
  <c r="BP16" i="9"/>
  <c r="BP9" i="9"/>
  <c r="BP6" i="9"/>
  <c r="BP4" i="9"/>
  <c r="BP13" i="9"/>
  <c r="BP7" i="9"/>
  <c r="BP35" i="9"/>
  <c r="BP33" i="9"/>
  <c r="BP26" i="9"/>
  <c r="BP32" i="9"/>
  <c r="BP43" i="9"/>
  <c r="BP19" i="9"/>
  <c r="BP12" i="9"/>
  <c r="BP36" i="9"/>
  <c r="BP31" i="9"/>
  <c r="BP22" i="9"/>
  <c r="BP24" i="9"/>
  <c r="BP21" i="9"/>
  <c r="BP20" i="9"/>
  <c r="BP17" i="9"/>
  <c r="BP15" i="9"/>
  <c r="BP14" i="9"/>
  <c r="BP11" i="9"/>
  <c r="BP10" i="9"/>
  <c r="BP8" i="9"/>
  <c r="BP5" i="9"/>
  <c r="BP3" i="9"/>
  <c r="BP28" i="9"/>
  <c r="BP27" i="9"/>
  <c r="BX43" i="9"/>
  <c r="BX40" i="9"/>
  <c r="BX36" i="9"/>
  <c r="BX41" i="9"/>
  <c r="BX30" i="9"/>
  <c r="BX35" i="9"/>
  <c r="BX39" i="9"/>
  <c r="BX37" i="9"/>
  <c r="BX34" i="9"/>
  <c r="BX28" i="9"/>
  <c r="BX27" i="9"/>
  <c r="BX25" i="9"/>
  <c r="BX22" i="9"/>
  <c r="BX19" i="9"/>
  <c r="BX15" i="9"/>
  <c r="BX12" i="9"/>
  <c r="BX11" i="9"/>
  <c r="BX8" i="9"/>
  <c r="BX29" i="9"/>
  <c r="BX23" i="9"/>
  <c r="BX18" i="9"/>
  <c r="BX16" i="9"/>
  <c r="BX9" i="9"/>
  <c r="BX6" i="9"/>
  <c r="BX4" i="9"/>
  <c r="BX31" i="9"/>
  <c r="BX24" i="9"/>
  <c r="BX21" i="9"/>
  <c r="BX17" i="9"/>
  <c r="BX13" i="9"/>
  <c r="BX14" i="9"/>
  <c r="BX10" i="9"/>
  <c r="BX7" i="9"/>
  <c r="BX5" i="9"/>
  <c r="BX42" i="9"/>
  <c r="BX38" i="9"/>
  <c r="BX33" i="9"/>
  <c r="BX26" i="9"/>
  <c r="BX32" i="9"/>
  <c r="BX20" i="9"/>
  <c r="BX3" i="9"/>
  <c r="AR41" i="9"/>
  <c r="AR30" i="9"/>
  <c r="AR39" i="9"/>
  <c r="AR37" i="9"/>
  <c r="AR42" i="9"/>
  <c r="AR29" i="9"/>
  <c r="AR35" i="9"/>
  <c r="AR28" i="9"/>
  <c r="D28" i="9" s="1"/>
  <c r="AR25" i="9"/>
  <c r="AR23" i="9"/>
  <c r="AR18" i="9"/>
  <c r="AR16" i="9"/>
  <c r="D16" i="9" s="1"/>
  <c r="AR9" i="9"/>
  <c r="AR6" i="9"/>
  <c r="AR4" i="9"/>
  <c r="AR27" i="9"/>
  <c r="D27" i="9" s="1"/>
  <c r="AR40" i="9"/>
  <c r="AR38" i="9"/>
  <c r="AR33" i="9"/>
  <c r="AR26" i="9"/>
  <c r="D26" i="9" s="1"/>
  <c r="AR32" i="9"/>
  <c r="AR36" i="9"/>
  <c r="AR21" i="9"/>
  <c r="AR17" i="9"/>
  <c r="D17" i="9" s="1"/>
  <c r="AR14" i="9"/>
  <c r="AR10" i="9"/>
  <c r="AR5" i="9"/>
  <c r="AR43" i="9"/>
  <c r="AR34" i="9"/>
  <c r="AR31" i="9"/>
  <c r="AR22" i="9"/>
  <c r="AR24" i="9"/>
  <c r="D24" i="9" s="1"/>
  <c r="AR19" i="9"/>
  <c r="AR20" i="9"/>
  <c r="AR13" i="9"/>
  <c r="AR15" i="9"/>
  <c r="D15" i="9" s="1"/>
  <c r="AR12" i="9"/>
  <c r="AR11" i="9"/>
  <c r="AR7" i="9"/>
  <c r="AR8" i="9"/>
  <c r="D8" i="9" s="1"/>
  <c r="AR3" i="9"/>
  <c r="AV20" i="10"/>
  <c r="BD4" i="10"/>
  <c r="X18" i="10"/>
  <c r="BD10" i="10"/>
  <c r="AV19" i="10"/>
  <c r="X4" i="10"/>
  <c r="X19" i="10"/>
  <c r="X16" i="10"/>
  <c r="X6" i="10"/>
  <c r="BT13" i="10"/>
  <c r="BP21" i="10"/>
  <c r="X14" i="10"/>
  <c r="X9" i="10"/>
  <c r="X20" i="10"/>
  <c r="X10" i="10"/>
  <c r="P13" i="10"/>
  <c r="P21" i="10"/>
  <c r="X7" i="10"/>
  <c r="X11" i="10"/>
  <c r="X17" i="10"/>
  <c r="X15" i="10"/>
  <c r="X21" i="10"/>
  <c r="X13" i="10"/>
  <c r="AV9" i="10"/>
  <c r="BL9" i="10"/>
  <c r="BX20" i="10"/>
  <c r="L16" i="10"/>
  <c r="AV16" i="10"/>
  <c r="L19" i="10"/>
  <c r="AV13" i="10"/>
  <c r="CB16" i="10"/>
  <c r="AF10" i="10"/>
  <c r="BD20" i="10"/>
  <c r="AV21" i="10"/>
  <c r="J21" i="10"/>
  <c r="AT19" i="10"/>
  <c r="BN19" i="10"/>
  <c r="BN17" i="10"/>
  <c r="BP16" i="10"/>
  <c r="X12" i="10"/>
  <c r="CB11" i="10"/>
  <c r="AV14" i="10"/>
  <c r="AV15" i="10"/>
  <c r="CD18" i="10"/>
  <c r="AX21" i="10"/>
  <c r="BT17" i="10"/>
  <c r="P15" i="10"/>
  <c r="BJ19" i="10"/>
  <c r="V19" i="10"/>
  <c r="X8" i="10"/>
  <c r="BT10" i="10"/>
  <c r="BT15" i="10"/>
  <c r="Z21" i="10"/>
  <c r="L21" i="10"/>
  <c r="BT21" i="10"/>
  <c r="AR19" i="10"/>
  <c r="BT18" i="10"/>
  <c r="BT16" i="10"/>
  <c r="P9" i="10"/>
  <c r="H19" i="10"/>
  <c r="BX17" i="10"/>
  <c r="AR17" i="10"/>
  <c r="AR20" i="10"/>
  <c r="P17" i="10"/>
  <c r="P20" i="10"/>
  <c r="L20" i="10"/>
  <c r="BL17" i="10"/>
  <c r="AV10" i="10"/>
  <c r="P7" i="10"/>
  <c r="P10" i="10"/>
  <c r="BP17" i="10"/>
  <c r="AJ17" i="10"/>
  <c r="AJ19" i="10"/>
  <c r="AJ16" i="10"/>
  <c r="BD18" i="10"/>
  <c r="BD11" i="10"/>
  <c r="BD12" i="10"/>
  <c r="CB9" i="10"/>
  <c r="BT14" i="10"/>
  <c r="BT19" i="10"/>
  <c r="BT11" i="10"/>
  <c r="AF13" i="10"/>
  <c r="P11" i="10"/>
  <c r="BL15" i="10"/>
  <c r="H9" i="10"/>
  <c r="BD8" i="10"/>
  <c r="CD21" i="10"/>
  <c r="CB20" i="10"/>
  <c r="AJ21" i="10"/>
  <c r="BD16" i="10"/>
  <c r="BD7" i="10"/>
  <c r="BT20" i="10"/>
  <c r="BL21" i="10"/>
  <c r="BD21" i="10"/>
  <c r="BX16" i="10"/>
  <c r="BT9" i="10"/>
  <c r="BT12" i="10"/>
  <c r="BL11" i="10"/>
  <c r="P12" i="10"/>
  <c r="P14" i="10"/>
  <c r="P18" i="10"/>
  <c r="H18" i="10"/>
  <c r="BD3" i="10"/>
  <c r="AF18" i="10"/>
  <c r="BL14" i="10"/>
  <c r="BL7" i="10"/>
  <c r="H16" i="10"/>
  <c r="H10" i="10"/>
  <c r="BL10" i="10"/>
  <c r="BL12" i="10"/>
  <c r="H11" i="10"/>
  <c r="H14" i="10"/>
  <c r="BL16" i="10"/>
  <c r="BL13" i="10"/>
  <c r="BL18" i="10"/>
  <c r="H13" i="10"/>
  <c r="CB6" i="10"/>
  <c r="CB4" i="10"/>
  <c r="CB5" i="10"/>
  <c r="CB3" i="10"/>
  <c r="AD18" i="10"/>
  <c r="AD5" i="10"/>
  <c r="AD20" i="10"/>
  <c r="AD15" i="10"/>
  <c r="AD9" i="10"/>
  <c r="AD13" i="10"/>
  <c r="AD12" i="10"/>
  <c r="AD11" i="10"/>
  <c r="AD3" i="10"/>
  <c r="AD6" i="10"/>
  <c r="AD4" i="10"/>
  <c r="AD16" i="10"/>
  <c r="AD21" i="10"/>
  <c r="AD17" i="10"/>
  <c r="AD14" i="10"/>
  <c r="AD7" i="10"/>
  <c r="AD10" i="10"/>
  <c r="AD8" i="10"/>
  <c r="CB21" i="10"/>
  <c r="AF20" i="10"/>
  <c r="BR19" i="10"/>
  <c r="CB10" i="10"/>
  <c r="CB12" i="10"/>
  <c r="AF16" i="10"/>
  <c r="CD15" i="10"/>
  <c r="CD9" i="10"/>
  <c r="CD13" i="10"/>
  <c r="CD8" i="10"/>
  <c r="CD19" i="10"/>
  <c r="CD16" i="10"/>
  <c r="CD5" i="10"/>
  <c r="CD3" i="10"/>
  <c r="CD20" i="10"/>
  <c r="CD10" i="10"/>
  <c r="CD14" i="10"/>
  <c r="CD12" i="10"/>
  <c r="CD11" i="10"/>
  <c r="CD7" i="10"/>
  <c r="CD17" i="10"/>
  <c r="CD6" i="10"/>
  <c r="CD4" i="10"/>
  <c r="AX19" i="10"/>
  <c r="AX15" i="10"/>
  <c r="AX9" i="10"/>
  <c r="AX13" i="10"/>
  <c r="AX5" i="10"/>
  <c r="AX20" i="10"/>
  <c r="AX16" i="10"/>
  <c r="AX3" i="10"/>
  <c r="AX17" i="10"/>
  <c r="AX10" i="10"/>
  <c r="AX14" i="10"/>
  <c r="AX12" i="10"/>
  <c r="AX11" i="10"/>
  <c r="AX7" i="10"/>
  <c r="AX6" i="10"/>
  <c r="AX4" i="10"/>
  <c r="AX18" i="10"/>
  <c r="AX8" i="10"/>
  <c r="BT5" i="10"/>
  <c r="BT3" i="10"/>
  <c r="BT8" i="10"/>
  <c r="BT6" i="10"/>
  <c r="BT4" i="10"/>
  <c r="P16" i="10"/>
  <c r="P8" i="10"/>
  <c r="P5" i="10"/>
  <c r="P6" i="10"/>
  <c r="P4" i="10"/>
  <c r="P3" i="10"/>
  <c r="BJ18" i="10"/>
  <c r="BJ15" i="10"/>
  <c r="BJ9" i="10"/>
  <c r="BJ13" i="10"/>
  <c r="BJ5" i="10"/>
  <c r="BJ3" i="10"/>
  <c r="BJ20" i="10"/>
  <c r="BJ16" i="10"/>
  <c r="BJ12" i="10"/>
  <c r="BJ11" i="10"/>
  <c r="BJ6" i="10"/>
  <c r="BJ4" i="10"/>
  <c r="BJ17" i="10"/>
  <c r="BJ14" i="10"/>
  <c r="BJ7" i="10"/>
  <c r="BJ8" i="10"/>
  <c r="BJ10" i="10"/>
  <c r="BJ21" i="10"/>
  <c r="V21" i="10"/>
  <c r="V6" i="10"/>
  <c r="V4" i="10"/>
  <c r="V3" i="10"/>
  <c r="V17" i="10"/>
  <c r="V16" i="10"/>
  <c r="V10" i="10"/>
  <c r="V14" i="10"/>
  <c r="V7" i="10"/>
  <c r="V18" i="10"/>
  <c r="V8" i="10"/>
  <c r="V5" i="10"/>
  <c r="V13" i="10"/>
  <c r="V12" i="10"/>
  <c r="V20" i="10"/>
  <c r="V9" i="10"/>
  <c r="V11" i="10"/>
  <c r="V15" i="10"/>
  <c r="AF19" i="10"/>
  <c r="AF12" i="10"/>
  <c r="AF3" i="10"/>
  <c r="AF6" i="10"/>
  <c r="AF4" i="10"/>
  <c r="AF8" i="10"/>
  <c r="AF5" i="10"/>
  <c r="AF21" i="10"/>
  <c r="AD19" i="10"/>
  <c r="CB13" i="10"/>
  <c r="CB18" i="10"/>
  <c r="CB8" i="10"/>
  <c r="CB15" i="10"/>
  <c r="AF14" i="10"/>
  <c r="AF17" i="10"/>
  <c r="AF11" i="10"/>
  <c r="BV20" i="10"/>
  <c r="BV10" i="10"/>
  <c r="BV14" i="10"/>
  <c r="BV12" i="10"/>
  <c r="BV11" i="10"/>
  <c r="BV7" i="10"/>
  <c r="BV5" i="10"/>
  <c r="BV3" i="10"/>
  <c r="BV17" i="10"/>
  <c r="BV18" i="10"/>
  <c r="BV19" i="10"/>
  <c r="BV15" i="10"/>
  <c r="BV9" i="10"/>
  <c r="BV13" i="10"/>
  <c r="BV8" i="10"/>
  <c r="BV6" i="10"/>
  <c r="BV4" i="10"/>
  <c r="BV16" i="10"/>
  <c r="Z17" i="10"/>
  <c r="Z16" i="10"/>
  <c r="Z10" i="10"/>
  <c r="Z14" i="10"/>
  <c r="Z7" i="10"/>
  <c r="Z8" i="10"/>
  <c r="Z18" i="10"/>
  <c r="Z5" i="10"/>
  <c r="Z20" i="10"/>
  <c r="Z19" i="10"/>
  <c r="Z15" i="10"/>
  <c r="Z9" i="10"/>
  <c r="Z13" i="10"/>
  <c r="Z12" i="10"/>
  <c r="Z11" i="10"/>
  <c r="Z3" i="10"/>
  <c r="Z6" i="10"/>
  <c r="Z4" i="10"/>
  <c r="BL19" i="10"/>
  <c r="BL5" i="10"/>
  <c r="BL3" i="10"/>
  <c r="BL8" i="10"/>
  <c r="BL6" i="10"/>
  <c r="BL4" i="10"/>
  <c r="H6" i="10"/>
  <c r="H4" i="10"/>
  <c r="H3" i="10"/>
  <c r="H8" i="10"/>
  <c r="H5" i="10"/>
  <c r="BB21" i="10"/>
  <c r="BB20" i="10"/>
  <c r="BB16" i="10"/>
  <c r="BB3" i="10"/>
  <c r="BB17" i="10"/>
  <c r="BB10" i="10"/>
  <c r="BB14" i="10"/>
  <c r="BB12" i="10"/>
  <c r="BB11" i="10"/>
  <c r="BB7" i="10"/>
  <c r="BB6" i="10"/>
  <c r="BB4" i="10"/>
  <c r="BB18" i="10"/>
  <c r="BB8" i="10"/>
  <c r="BB13" i="10"/>
  <c r="BB9" i="10"/>
  <c r="BB5" i="10"/>
  <c r="BB15" i="10"/>
  <c r="AF7" i="10"/>
  <c r="BF17" i="10"/>
  <c r="BF10" i="10"/>
  <c r="BF14" i="10"/>
  <c r="BF12" i="10"/>
  <c r="BF11" i="10"/>
  <c r="BF7" i="10"/>
  <c r="BF8" i="10"/>
  <c r="BF6" i="10"/>
  <c r="BF4" i="10"/>
  <c r="BF18" i="10"/>
  <c r="BF15" i="10"/>
  <c r="BF9" i="10"/>
  <c r="BF13" i="10"/>
  <c r="BF5" i="10"/>
  <c r="BF3" i="10"/>
  <c r="BF20" i="10"/>
  <c r="BF19" i="10"/>
  <c r="BF16" i="10"/>
  <c r="BR16" i="10"/>
  <c r="BR8" i="10"/>
  <c r="BR6" i="10"/>
  <c r="BR4" i="10"/>
  <c r="BR20" i="10"/>
  <c r="BR10" i="10"/>
  <c r="BR14" i="10"/>
  <c r="BR12" i="10"/>
  <c r="BR11" i="10"/>
  <c r="BR7" i="10"/>
  <c r="BR21" i="10"/>
  <c r="BR17" i="10"/>
  <c r="BR18" i="10"/>
  <c r="BR5" i="10"/>
  <c r="BR3" i="10"/>
  <c r="BR13" i="10"/>
  <c r="BR9" i="10"/>
  <c r="BR15" i="10"/>
  <c r="BF21" i="10"/>
  <c r="CB14" i="10"/>
  <c r="CB17" i="10"/>
  <c r="CB7" i="10"/>
  <c r="CB19" i="10"/>
  <c r="AF9" i="10"/>
  <c r="H12" i="10"/>
  <c r="H17" i="10"/>
  <c r="H15" i="10"/>
  <c r="BN15" i="10"/>
  <c r="BN9" i="10"/>
  <c r="BN13" i="10"/>
  <c r="BN16" i="10"/>
  <c r="BN8" i="10"/>
  <c r="BN6" i="10"/>
  <c r="BN4" i="10"/>
  <c r="BN10" i="10"/>
  <c r="BN14" i="10"/>
  <c r="BN12" i="10"/>
  <c r="BN11" i="10"/>
  <c r="BN7" i="10"/>
  <c r="BN18" i="10"/>
  <c r="BN5" i="10"/>
  <c r="BN3" i="10"/>
  <c r="J19" i="10"/>
  <c r="J17" i="10"/>
  <c r="J16" i="10"/>
  <c r="J10" i="10"/>
  <c r="J14" i="10"/>
  <c r="J7" i="10"/>
  <c r="J6" i="10"/>
  <c r="J4" i="10"/>
  <c r="J18" i="10"/>
  <c r="J20" i="10"/>
  <c r="J15" i="10"/>
  <c r="J9" i="10"/>
  <c r="J13" i="10"/>
  <c r="J12" i="10"/>
  <c r="J11" i="10"/>
  <c r="J8" i="10"/>
  <c r="J5" i="10"/>
  <c r="J3" i="10"/>
  <c r="AV7" i="10"/>
  <c r="AV8" i="10"/>
  <c r="AV5" i="10"/>
  <c r="AV3" i="10"/>
  <c r="AV12" i="10"/>
  <c r="AV11" i="10"/>
  <c r="AV6" i="10"/>
  <c r="AV4" i="10"/>
  <c r="BZ17" i="10"/>
  <c r="BZ18" i="10"/>
  <c r="BZ21" i="10"/>
  <c r="BZ15" i="10"/>
  <c r="BZ9" i="10"/>
  <c r="BZ13" i="10"/>
  <c r="BZ8" i="10"/>
  <c r="BZ6" i="10"/>
  <c r="BZ4" i="10"/>
  <c r="BZ16" i="10"/>
  <c r="BZ14" i="10"/>
  <c r="BZ7" i="10"/>
  <c r="BZ5" i="10"/>
  <c r="BZ3" i="10"/>
  <c r="BZ10" i="10"/>
  <c r="BZ20" i="10"/>
  <c r="BZ12" i="10"/>
  <c r="BZ11" i="10"/>
  <c r="AT18" i="10"/>
  <c r="AT12" i="10"/>
  <c r="AT11" i="10"/>
  <c r="AT6" i="10"/>
  <c r="AT4" i="10"/>
  <c r="AT21" i="10"/>
  <c r="AT15" i="10"/>
  <c r="AT9" i="10"/>
  <c r="AT13" i="10"/>
  <c r="AT8" i="10"/>
  <c r="AT20" i="10"/>
  <c r="AT16" i="10"/>
  <c r="AT5" i="10"/>
  <c r="AT17" i="10"/>
  <c r="AT14" i="10"/>
  <c r="AT7" i="10"/>
  <c r="AT10" i="10"/>
  <c r="AT3" i="10"/>
  <c r="BH16" i="10"/>
  <c r="BH20" i="10"/>
  <c r="BH19" i="10"/>
  <c r="BH18" i="10"/>
  <c r="BH10" i="10"/>
  <c r="BH9" i="10"/>
  <c r="BH14" i="10"/>
  <c r="BH13" i="10"/>
  <c r="BH15" i="10"/>
  <c r="BH12" i="10"/>
  <c r="BH11" i="10"/>
  <c r="BH7" i="10"/>
  <c r="BH8" i="10"/>
  <c r="BH6" i="10"/>
  <c r="BH5" i="10"/>
  <c r="BH4" i="10"/>
  <c r="BH3" i="10"/>
  <c r="BH21" i="10"/>
  <c r="AB17" i="10"/>
  <c r="CF16" i="10"/>
  <c r="CF10" i="10"/>
  <c r="CF9" i="10"/>
  <c r="CF14" i="10"/>
  <c r="CF13" i="10"/>
  <c r="CF18" i="10"/>
  <c r="CF20" i="10"/>
  <c r="CF19" i="10"/>
  <c r="CF15" i="10"/>
  <c r="CF12" i="10"/>
  <c r="CF11" i="10"/>
  <c r="CF7" i="10"/>
  <c r="CF8" i="10"/>
  <c r="CF6" i="10"/>
  <c r="CF5" i="10"/>
  <c r="CF4" i="10"/>
  <c r="CF3" i="10"/>
  <c r="AZ16" i="10"/>
  <c r="AZ13" i="10"/>
  <c r="AZ12" i="10"/>
  <c r="AZ11" i="10"/>
  <c r="AZ19" i="10"/>
  <c r="AZ15" i="10"/>
  <c r="AZ8" i="10"/>
  <c r="AZ9" i="10"/>
  <c r="AZ7" i="10"/>
  <c r="AZ3" i="10"/>
  <c r="AZ4" i="10"/>
  <c r="AZ18" i="10"/>
  <c r="AZ10" i="10"/>
  <c r="AZ14" i="10"/>
  <c r="AZ20" i="10"/>
  <c r="AZ6" i="10"/>
  <c r="AZ5" i="10"/>
  <c r="T20" i="10"/>
  <c r="T13" i="10"/>
  <c r="T12" i="10"/>
  <c r="T11" i="10"/>
  <c r="T7" i="10"/>
  <c r="T19" i="10"/>
  <c r="T18" i="10"/>
  <c r="T15" i="10"/>
  <c r="T10" i="10"/>
  <c r="T9" i="10"/>
  <c r="T14" i="10"/>
  <c r="T3" i="10"/>
  <c r="T8" i="10"/>
  <c r="T6" i="10"/>
  <c r="T5" i="10"/>
  <c r="T4" i="10"/>
  <c r="BH17" i="10"/>
  <c r="BX18" i="10"/>
  <c r="BX10" i="10"/>
  <c r="BX9" i="10"/>
  <c r="BX14" i="10"/>
  <c r="BX13" i="10"/>
  <c r="BX15" i="10"/>
  <c r="BX12" i="10"/>
  <c r="BX11" i="10"/>
  <c r="BX7" i="10"/>
  <c r="BX8" i="10"/>
  <c r="BX6" i="10"/>
  <c r="BX5" i="10"/>
  <c r="BX4" i="10"/>
  <c r="BX3" i="10"/>
  <c r="AR13" i="10"/>
  <c r="AR12" i="10"/>
  <c r="AR11" i="10"/>
  <c r="AR15" i="10"/>
  <c r="AR8" i="10"/>
  <c r="AR18" i="10"/>
  <c r="AR7" i="10"/>
  <c r="AR3" i="10"/>
  <c r="AR9" i="10"/>
  <c r="AR5" i="10"/>
  <c r="AR10" i="10"/>
  <c r="AR14" i="10"/>
  <c r="AR4" i="10"/>
  <c r="AR6" i="10"/>
  <c r="L13" i="10"/>
  <c r="L12" i="10"/>
  <c r="L11" i="10"/>
  <c r="L7" i="10"/>
  <c r="L18" i="10"/>
  <c r="L15" i="10"/>
  <c r="L10" i="10"/>
  <c r="L9" i="10"/>
  <c r="L14" i="10"/>
  <c r="L3" i="10"/>
  <c r="L8" i="10"/>
  <c r="L6" i="10"/>
  <c r="L5" i="10"/>
  <c r="L4" i="10"/>
  <c r="AB16" i="10"/>
  <c r="AB19" i="10"/>
  <c r="AB13" i="10"/>
  <c r="AB20" i="10"/>
  <c r="AB12" i="10"/>
  <c r="AB11" i="10"/>
  <c r="AB15" i="10"/>
  <c r="AB7" i="10"/>
  <c r="AB3" i="10"/>
  <c r="AB14" i="10"/>
  <c r="AB6" i="10"/>
  <c r="AB4" i="10"/>
  <c r="AB9" i="10"/>
  <c r="AB10" i="10"/>
  <c r="AB18" i="10"/>
  <c r="AB8" i="10"/>
  <c r="AB5" i="10"/>
  <c r="AB21" i="10"/>
  <c r="BX19" i="10"/>
  <c r="AR16" i="10"/>
  <c r="BP20" i="10"/>
  <c r="BP18" i="10"/>
  <c r="BP10" i="10"/>
  <c r="BP9" i="10"/>
  <c r="BP14" i="10"/>
  <c r="BP13" i="10"/>
  <c r="BP15" i="10"/>
  <c r="BP12" i="10"/>
  <c r="BP11" i="10"/>
  <c r="BP7" i="10"/>
  <c r="BP8" i="10"/>
  <c r="BP6" i="10"/>
  <c r="BP5" i="10"/>
  <c r="BP4" i="10"/>
  <c r="BP3" i="10"/>
  <c r="AJ20" i="10"/>
  <c r="AJ13" i="10"/>
  <c r="AJ12" i="10"/>
  <c r="AJ11" i="10"/>
  <c r="AJ15" i="10"/>
  <c r="AJ10" i="10"/>
  <c r="AJ14" i="10"/>
  <c r="AJ7" i="10"/>
  <c r="AJ3" i="10"/>
  <c r="AJ18" i="10"/>
  <c r="AJ6" i="10"/>
  <c r="AJ5" i="10"/>
  <c r="AJ9" i="10"/>
  <c r="AJ8" i="10"/>
  <c r="AJ4" i="10"/>
  <c r="AR72" i="8"/>
  <c r="AR68" i="8"/>
  <c r="AR69" i="8"/>
  <c r="AR65" i="8"/>
  <c r="AR64" i="8"/>
  <c r="AR60" i="8"/>
  <c r="AR71" i="8"/>
  <c r="AR67" i="8"/>
  <c r="AR57" i="8"/>
  <c r="AR53" i="8"/>
  <c r="AR47" i="8"/>
  <c r="AR43" i="8"/>
  <c r="AR39" i="8"/>
  <c r="AR70" i="8"/>
  <c r="AR58" i="8"/>
  <c r="AR52" i="8"/>
  <c r="AR51" i="8"/>
  <c r="AR42" i="8"/>
  <c r="AR41" i="8"/>
  <c r="AR37" i="8"/>
  <c r="AR32" i="8"/>
  <c r="AR56" i="8"/>
  <c r="AR55" i="8"/>
  <c r="AR46" i="8"/>
  <c r="AR45" i="8"/>
  <c r="AR40" i="8"/>
  <c r="AR36" i="8"/>
  <c r="AR33" i="8"/>
  <c r="AR29" i="8"/>
  <c r="AR25" i="8"/>
  <c r="AR21" i="8"/>
  <c r="AR50" i="8"/>
  <c r="AR30" i="8"/>
  <c r="AR22" i="8"/>
  <c r="AR18" i="8"/>
  <c r="AR16" i="8"/>
  <c r="AR10" i="8"/>
  <c r="AR6" i="8"/>
  <c r="AR3" i="8"/>
  <c r="AR9" i="8"/>
  <c r="AR66" i="8"/>
  <c r="AR63" i="8"/>
  <c r="AR62" i="8"/>
  <c r="AR61" i="8"/>
  <c r="AR59" i="8"/>
  <c r="AR49" i="8"/>
  <c r="AR48" i="8"/>
  <c r="AR34" i="8"/>
  <c r="AR27" i="8"/>
  <c r="AR20" i="8"/>
  <c r="AR19" i="8"/>
  <c r="AR15" i="8"/>
  <c r="AR12" i="8"/>
  <c r="AR7" i="8"/>
  <c r="AR4" i="8"/>
  <c r="AR11" i="8"/>
  <c r="AR54" i="8"/>
  <c r="AR38" i="8"/>
  <c r="AR35" i="8"/>
  <c r="AR24" i="8"/>
  <c r="AR23" i="8"/>
  <c r="AR14" i="8"/>
  <c r="AR26" i="8"/>
  <c r="AR17" i="8"/>
  <c r="AR13" i="8"/>
  <c r="AR44" i="8"/>
  <c r="AR5" i="8"/>
  <c r="AR8" i="8"/>
  <c r="AR31" i="8"/>
  <c r="AR28" i="8"/>
  <c r="BP72" i="8"/>
  <c r="BP68" i="8"/>
  <c r="BP69" i="8"/>
  <c r="BP65" i="8"/>
  <c r="BP70" i="8"/>
  <c r="BP66" i="8"/>
  <c r="BP64" i="8"/>
  <c r="BP60" i="8"/>
  <c r="BP71" i="8"/>
  <c r="BP67" i="8"/>
  <c r="BP58" i="8"/>
  <c r="BP57" i="8"/>
  <c r="BP53" i="8"/>
  <c r="BP47" i="8"/>
  <c r="BP43" i="8"/>
  <c r="BP39" i="8"/>
  <c r="BP63" i="8"/>
  <c r="BP56" i="8"/>
  <c r="BP46" i="8"/>
  <c r="BP37" i="8"/>
  <c r="BP32" i="8"/>
  <c r="BP62" i="8"/>
  <c r="BP51" i="8"/>
  <c r="BP50" i="8"/>
  <c r="BP41" i="8"/>
  <c r="BP40" i="8"/>
  <c r="BP36" i="8"/>
  <c r="BP33" i="8"/>
  <c r="BP29" i="8"/>
  <c r="BP25" i="8"/>
  <c r="BP21" i="8"/>
  <c r="BP55" i="8"/>
  <c r="BP44" i="8"/>
  <c r="BP38" i="8"/>
  <c r="BP35" i="8"/>
  <c r="BP31" i="8"/>
  <c r="BP28" i="8"/>
  <c r="BP26" i="8"/>
  <c r="BP22" i="8"/>
  <c r="BP18" i="8"/>
  <c r="BP16" i="8"/>
  <c r="BP10" i="8"/>
  <c r="BP6" i="8"/>
  <c r="BP3" i="8"/>
  <c r="BP9" i="8"/>
  <c r="BP54" i="8"/>
  <c r="BP45" i="8"/>
  <c r="BP27" i="8"/>
  <c r="BP15" i="8"/>
  <c r="BP12" i="8"/>
  <c r="BP7" i="8"/>
  <c r="BP4" i="8"/>
  <c r="BP14" i="8"/>
  <c r="BP61" i="8"/>
  <c r="BP59" i="8"/>
  <c r="BP52" i="8"/>
  <c r="BP34" i="8"/>
  <c r="BP30" i="8"/>
  <c r="BP20" i="8"/>
  <c r="BP19" i="8"/>
  <c r="BP11" i="8"/>
  <c r="BP42" i="8"/>
  <c r="BP17" i="8"/>
  <c r="BP24" i="8"/>
  <c r="BP5" i="8"/>
  <c r="BP49" i="8"/>
  <c r="BP23" i="8"/>
  <c r="BP8" i="8"/>
  <c r="BP48" i="8"/>
  <c r="BP13" i="8"/>
  <c r="AJ72" i="8"/>
  <c r="AJ68" i="8"/>
  <c r="AJ69" i="8"/>
  <c r="AJ65" i="8"/>
  <c r="AJ64" i="8"/>
  <c r="AJ60" i="8"/>
  <c r="AJ71" i="8"/>
  <c r="AJ70" i="8"/>
  <c r="AJ67" i="8"/>
  <c r="AJ66" i="8"/>
  <c r="AJ63" i="8"/>
  <c r="AJ57" i="8"/>
  <c r="AJ53" i="8"/>
  <c r="AJ47" i="8"/>
  <c r="AJ43" i="8"/>
  <c r="AJ39" i="8"/>
  <c r="AJ58" i="8"/>
  <c r="AJ56" i="8"/>
  <c r="AJ51" i="8"/>
  <c r="AJ46" i="8"/>
  <c r="AJ41" i="8"/>
  <c r="AJ37" i="8"/>
  <c r="AJ32" i="8"/>
  <c r="AJ55" i="8"/>
  <c r="AJ50" i="8"/>
  <c r="AJ45" i="8"/>
  <c r="AJ40" i="8"/>
  <c r="AJ36" i="8"/>
  <c r="AJ33" i="8"/>
  <c r="AJ29" i="8"/>
  <c r="AJ25" i="8"/>
  <c r="AJ21" i="8"/>
  <c r="AJ59" i="8"/>
  <c r="AJ52" i="8"/>
  <c r="AJ30" i="8"/>
  <c r="AJ22" i="8"/>
  <c r="AJ18" i="8"/>
  <c r="AJ16" i="8"/>
  <c r="AJ10" i="8"/>
  <c r="AJ6" i="8"/>
  <c r="AJ3" i="8"/>
  <c r="AJ11" i="8"/>
  <c r="AJ62" i="8"/>
  <c r="AJ61" i="8"/>
  <c r="AJ49" i="8"/>
  <c r="AJ48" i="8"/>
  <c r="AJ42" i="8"/>
  <c r="AJ38" i="8"/>
  <c r="AJ34" i="8"/>
  <c r="AJ27" i="8"/>
  <c r="AJ20" i="8"/>
  <c r="AJ19" i="8"/>
  <c r="AJ15" i="8"/>
  <c r="AJ12" i="8"/>
  <c r="AJ7" i="8"/>
  <c r="AJ4" i="8"/>
  <c r="AJ14" i="8"/>
  <c r="AJ9" i="8"/>
  <c r="AJ54" i="8"/>
  <c r="AJ35" i="8"/>
  <c r="AJ24" i="8"/>
  <c r="AJ23" i="8"/>
  <c r="AJ26" i="8"/>
  <c r="AJ17" i="8"/>
  <c r="AJ44" i="8"/>
  <c r="AJ5" i="8"/>
  <c r="AJ13" i="8"/>
  <c r="AJ8" i="8"/>
  <c r="AJ31" i="8"/>
  <c r="AJ28" i="8"/>
  <c r="L72" i="8"/>
  <c r="L68" i="8"/>
  <c r="L69" i="8"/>
  <c r="L65" i="8"/>
  <c r="L70" i="8"/>
  <c r="L66" i="8"/>
  <c r="L64" i="8"/>
  <c r="L60" i="8"/>
  <c r="L57" i="8"/>
  <c r="L53" i="8"/>
  <c r="L47" i="8"/>
  <c r="L43" i="8"/>
  <c r="L39" i="8"/>
  <c r="L55" i="8"/>
  <c r="L52" i="8"/>
  <c r="L45" i="8"/>
  <c r="L42" i="8"/>
  <c r="L37" i="8"/>
  <c r="L32" i="8"/>
  <c r="L71" i="8"/>
  <c r="L56" i="8"/>
  <c r="L49" i="8"/>
  <c r="L46" i="8"/>
  <c r="L40" i="8"/>
  <c r="L36" i="8"/>
  <c r="L33" i="8"/>
  <c r="L29" i="8"/>
  <c r="L25" i="8"/>
  <c r="L21" i="8"/>
  <c r="L67" i="8"/>
  <c r="L62" i="8"/>
  <c r="L51" i="8"/>
  <c r="L34" i="8"/>
  <c r="L24" i="8"/>
  <c r="L22" i="8"/>
  <c r="L18" i="8"/>
  <c r="L16" i="8"/>
  <c r="L10" i="8"/>
  <c r="L6" i="8"/>
  <c r="L3" i="8"/>
  <c r="L11" i="8"/>
  <c r="L63" i="8"/>
  <c r="L58" i="8"/>
  <c r="L54" i="8"/>
  <c r="L50" i="8"/>
  <c r="L41" i="8"/>
  <c r="L30" i="8"/>
  <c r="L28" i="8"/>
  <c r="L27" i="8"/>
  <c r="L23" i="8"/>
  <c r="L19" i="8"/>
  <c r="L15" i="8"/>
  <c r="L12" i="8"/>
  <c r="L7" i="8"/>
  <c r="L4" i="8"/>
  <c r="L9" i="8"/>
  <c r="L61" i="8"/>
  <c r="L59" i="8"/>
  <c r="L48" i="8"/>
  <c r="L44" i="8"/>
  <c r="L31" i="8"/>
  <c r="L26" i="8"/>
  <c r="L14" i="8"/>
  <c r="L35" i="8"/>
  <c r="L17" i="8"/>
  <c r="L5" i="8"/>
  <c r="L13" i="8"/>
  <c r="L38" i="8"/>
  <c r="L20" i="8"/>
  <c r="L8" i="8"/>
  <c r="BH72" i="8"/>
  <c r="BH68" i="8"/>
  <c r="BH69" i="8"/>
  <c r="BH65" i="8"/>
  <c r="BH64" i="8"/>
  <c r="BH60" i="8"/>
  <c r="BH63" i="8"/>
  <c r="BH57" i="8"/>
  <c r="BH53" i="8"/>
  <c r="BH47" i="8"/>
  <c r="BH43" i="8"/>
  <c r="BH39" i="8"/>
  <c r="BH67" i="8"/>
  <c r="BH50" i="8"/>
  <c r="BH37" i="8"/>
  <c r="BH32" i="8"/>
  <c r="BH66" i="8"/>
  <c r="BH51" i="8"/>
  <c r="BH41" i="8"/>
  <c r="BH40" i="8"/>
  <c r="BH38" i="8"/>
  <c r="BH36" i="8"/>
  <c r="BH33" i="8"/>
  <c r="BH29" i="8"/>
  <c r="BH25" i="8"/>
  <c r="BH21" i="8"/>
  <c r="BH71" i="8"/>
  <c r="BH55" i="8"/>
  <c r="BH44" i="8"/>
  <c r="BH35" i="8"/>
  <c r="BH31" i="8"/>
  <c r="BH28" i="8"/>
  <c r="BH26" i="8"/>
  <c r="BH22" i="8"/>
  <c r="BH18" i="8"/>
  <c r="BH16" i="8"/>
  <c r="BH10" i="8"/>
  <c r="BH6" i="8"/>
  <c r="BH3" i="8"/>
  <c r="BH11" i="8"/>
  <c r="BH59" i="8"/>
  <c r="BH56" i="8"/>
  <c r="BH52" i="8"/>
  <c r="BH45" i="8"/>
  <c r="BH27" i="8"/>
  <c r="BH15" i="8"/>
  <c r="BH12" i="8"/>
  <c r="BH7" i="8"/>
  <c r="BH4" i="8"/>
  <c r="BH9" i="8"/>
  <c r="BH54" i="8"/>
  <c r="BH70" i="8"/>
  <c r="BH58" i="8"/>
  <c r="BH46" i="8"/>
  <c r="BH42" i="8"/>
  <c r="BH34" i="8"/>
  <c r="BH30" i="8"/>
  <c r="BH20" i="8"/>
  <c r="BH19" i="8"/>
  <c r="BH14" i="8"/>
  <c r="BH62" i="8"/>
  <c r="BH61" i="8"/>
  <c r="BH17" i="8"/>
  <c r="BH5" i="8"/>
  <c r="BH13" i="8"/>
  <c r="BH24" i="8"/>
  <c r="BH49" i="8"/>
  <c r="BH23" i="8"/>
  <c r="BH8" i="8"/>
  <c r="BH48" i="8"/>
  <c r="BX72" i="8"/>
  <c r="BX68" i="8"/>
  <c r="BX69" i="8"/>
  <c r="BX65" i="8"/>
  <c r="BX64" i="8"/>
  <c r="BX60" i="8"/>
  <c r="BX71" i="8"/>
  <c r="BX58" i="8"/>
  <c r="BX57" i="8"/>
  <c r="BX53" i="8"/>
  <c r="BX47" i="8"/>
  <c r="BX43" i="8"/>
  <c r="BX39" i="8"/>
  <c r="BX59" i="8"/>
  <c r="BX52" i="8"/>
  <c r="BX42" i="8"/>
  <c r="BX37" i="8"/>
  <c r="BX32" i="8"/>
  <c r="BX70" i="8"/>
  <c r="BX67" i="8"/>
  <c r="BX63" i="8"/>
  <c r="BX56" i="8"/>
  <c r="BX51" i="8"/>
  <c r="BX46" i="8"/>
  <c r="BX41" i="8"/>
  <c r="BX40" i="8"/>
  <c r="BX36" i="8"/>
  <c r="BX33" i="8"/>
  <c r="BX29" i="8"/>
  <c r="BX25" i="8"/>
  <c r="BX21" i="8"/>
  <c r="BX66" i="8"/>
  <c r="BX61" i="8"/>
  <c r="BX55" i="8"/>
  <c r="BX49" i="8"/>
  <c r="BX48" i="8"/>
  <c r="BX44" i="8"/>
  <c r="BX31" i="8"/>
  <c r="BX26" i="8"/>
  <c r="BX24" i="8"/>
  <c r="BX22" i="8"/>
  <c r="BX18" i="8"/>
  <c r="BX16" i="8"/>
  <c r="BX10" i="8"/>
  <c r="BX6" i="8"/>
  <c r="BX3" i="8"/>
  <c r="BX62" i="8"/>
  <c r="BX54" i="8"/>
  <c r="BX50" i="8"/>
  <c r="BX45" i="8"/>
  <c r="BX38" i="8"/>
  <c r="BX35" i="8"/>
  <c r="BX28" i="8"/>
  <c r="BX27" i="8"/>
  <c r="BX15" i="8"/>
  <c r="BX12" i="8"/>
  <c r="BX7" i="8"/>
  <c r="BX4" i="8"/>
  <c r="BX14" i="8"/>
  <c r="BX9" i="8"/>
  <c r="BX34" i="8"/>
  <c r="BX19" i="8"/>
  <c r="BX11" i="8"/>
  <c r="BX17" i="8"/>
  <c r="BX13" i="8"/>
  <c r="BX30" i="8"/>
  <c r="BX20" i="8"/>
  <c r="BX5" i="8"/>
  <c r="BX23" i="8"/>
  <c r="BX8" i="8"/>
  <c r="AB72" i="8"/>
  <c r="AB68" i="8"/>
  <c r="AB69" i="8"/>
  <c r="AB65" i="8"/>
  <c r="AB64" i="8"/>
  <c r="AB60" i="8"/>
  <c r="AB62" i="8"/>
  <c r="AB57" i="8"/>
  <c r="AB53" i="8"/>
  <c r="AB47" i="8"/>
  <c r="AB43" i="8"/>
  <c r="AB39" i="8"/>
  <c r="AB51" i="8"/>
  <c r="AB50" i="8"/>
  <c r="AB41" i="8"/>
  <c r="AB37" i="8"/>
  <c r="AB32" i="8"/>
  <c r="AB67" i="8"/>
  <c r="AB66" i="8"/>
  <c r="AB59" i="8"/>
  <c r="AB55" i="8"/>
  <c r="AB45" i="8"/>
  <c r="AB40" i="8"/>
  <c r="AB38" i="8"/>
  <c r="AB36" i="8"/>
  <c r="AB33" i="8"/>
  <c r="AB29" i="8"/>
  <c r="AB25" i="8"/>
  <c r="AB21" i="8"/>
  <c r="AB71" i="8"/>
  <c r="AB61" i="8"/>
  <c r="AB48" i="8"/>
  <c r="AB46" i="8"/>
  <c r="AB42" i="8"/>
  <c r="AB22" i="8"/>
  <c r="AB20" i="8"/>
  <c r="AB18" i="8"/>
  <c r="AB16" i="8"/>
  <c r="AB10" i="8"/>
  <c r="AB6" i="8"/>
  <c r="AB3" i="8"/>
  <c r="AB70" i="8"/>
  <c r="AB63" i="8"/>
  <c r="AB49" i="8"/>
  <c r="AB35" i="8"/>
  <c r="AB34" i="8"/>
  <c r="AB27" i="8"/>
  <c r="AB24" i="8"/>
  <c r="AB19" i="8"/>
  <c r="AB15" i="8"/>
  <c r="AB12" i="8"/>
  <c r="AB7" i="8"/>
  <c r="AB4" i="8"/>
  <c r="AB56" i="8"/>
  <c r="AB52" i="8"/>
  <c r="AB54" i="8"/>
  <c r="AB28" i="8"/>
  <c r="AB23" i="8"/>
  <c r="AB14" i="8"/>
  <c r="AB11" i="8"/>
  <c r="AB9" i="8"/>
  <c r="AB58" i="8"/>
  <c r="AB30" i="8"/>
  <c r="AB26" i="8"/>
  <c r="AB17" i="8"/>
  <c r="AB5" i="8"/>
  <c r="AB44" i="8"/>
  <c r="AB8" i="8"/>
  <c r="AB31" i="8"/>
  <c r="AB13" i="8"/>
  <c r="CF72" i="8"/>
  <c r="CF68" i="8"/>
  <c r="CF69" i="8"/>
  <c r="CF65" i="8"/>
  <c r="CF70" i="8"/>
  <c r="CF66" i="8"/>
  <c r="CF64" i="8"/>
  <c r="CF60" i="8"/>
  <c r="CF71" i="8"/>
  <c r="CF67" i="8"/>
  <c r="CF62" i="8"/>
  <c r="CF59" i="8"/>
  <c r="CF57" i="8"/>
  <c r="CF53" i="8"/>
  <c r="CF47" i="8"/>
  <c r="CF43" i="8"/>
  <c r="CF39" i="8"/>
  <c r="CF49" i="8"/>
  <c r="CF38" i="8"/>
  <c r="CF37" i="8"/>
  <c r="CF32" i="8"/>
  <c r="CF52" i="8"/>
  <c r="CF42" i="8"/>
  <c r="CF40" i="8"/>
  <c r="CF36" i="8"/>
  <c r="CF33" i="8"/>
  <c r="CF29" i="8"/>
  <c r="CF25" i="8"/>
  <c r="CF21" i="8"/>
  <c r="CF61" i="8"/>
  <c r="CF50" i="8"/>
  <c r="CF48" i="8"/>
  <c r="CF44" i="8"/>
  <c r="CF31" i="8"/>
  <c r="CF26" i="8"/>
  <c r="CF24" i="8"/>
  <c r="CF22" i="8"/>
  <c r="CF18" i="8"/>
  <c r="CF16" i="8"/>
  <c r="CF10" i="8"/>
  <c r="CF6" i="8"/>
  <c r="CF3" i="8"/>
  <c r="CF63" i="8"/>
  <c r="CF55" i="8"/>
  <c r="CF51" i="8"/>
  <c r="CF35" i="8"/>
  <c r="CF28" i="8"/>
  <c r="CF27" i="8"/>
  <c r="CF15" i="8"/>
  <c r="CF12" i="8"/>
  <c r="CF7" i="8"/>
  <c r="CF14" i="8"/>
  <c r="CF9" i="8"/>
  <c r="CF58" i="8"/>
  <c r="CF56" i="8"/>
  <c r="CF45" i="8"/>
  <c r="CF41" i="8"/>
  <c r="CF34" i="8"/>
  <c r="CF19" i="8"/>
  <c r="CF11" i="8"/>
  <c r="CF54" i="8"/>
  <c r="CF17" i="8"/>
  <c r="CF30" i="8"/>
  <c r="CF20" i="8"/>
  <c r="CF5" i="8"/>
  <c r="CF13" i="8"/>
  <c r="CF46" i="8"/>
  <c r="CF23" i="8"/>
  <c r="CF8" i="8"/>
  <c r="AZ72" i="8"/>
  <c r="AZ68" i="8"/>
  <c r="AZ69" i="8"/>
  <c r="AZ65" i="8"/>
  <c r="AZ70" i="8"/>
  <c r="AZ66" i="8"/>
  <c r="AZ64" i="8"/>
  <c r="AZ60" i="8"/>
  <c r="AZ71" i="8"/>
  <c r="AZ67" i="8"/>
  <c r="AZ59" i="8"/>
  <c r="AZ57" i="8"/>
  <c r="AZ53" i="8"/>
  <c r="AZ47" i="8"/>
  <c r="AZ43" i="8"/>
  <c r="AZ39" i="8"/>
  <c r="AZ63" i="8"/>
  <c r="AZ38" i="8"/>
  <c r="AZ37" i="8"/>
  <c r="AZ32" i="8"/>
  <c r="AZ52" i="8"/>
  <c r="AZ51" i="8"/>
  <c r="AZ42" i="8"/>
  <c r="AZ41" i="8"/>
  <c r="AZ40" i="8"/>
  <c r="AZ36" i="8"/>
  <c r="AZ33" i="8"/>
  <c r="AZ29" i="8"/>
  <c r="AZ25" i="8"/>
  <c r="AZ21" i="8"/>
  <c r="AZ56" i="8"/>
  <c r="AZ55" i="8"/>
  <c r="AZ44" i="8"/>
  <c r="AZ31" i="8"/>
  <c r="AZ26" i="8"/>
  <c r="AZ22" i="8"/>
  <c r="AZ18" i="8"/>
  <c r="AZ16" i="8"/>
  <c r="AZ10" i="8"/>
  <c r="AZ6" i="8"/>
  <c r="AZ3" i="8"/>
  <c r="AZ58" i="8"/>
  <c r="AZ46" i="8"/>
  <c r="AZ45" i="8"/>
  <c r="AZ30" i="8"/>
  <c r="AZ27" i="8"/>
  <c r="AZ20" i="8"/>
  <c r="AZ15" i="8"/>
  <c r="AZ12" i="8"/>
  <c r="AZ7" i="8"/>
  <c r="AZ4" i="8"/>
  <c r="AZ14" i="8"/>
  <c r="AZ62" i="8"/>
  <c r="AZ61" i="8"/>
  <c r="AZ50" i="8"/>
  <c r="AZ49" i="8"/>
  <c r="AZ48" i="8"/>
  <c r="AZ34" i="8"/>
  <c r="AZ24" i="8"/>
  <c r="AZ19" i="8"/>
  <c r="AZ11" i="8"/>
  <c r="AZ9" i="8"/>
  <c r="AZ54" i="8"/>
  <c r="AZ35" i="8"/>
  <c r="AZ28" i="8"/>
  <c r="AZ17" i="8"/>
  <c r="AZ5" i="8"/>
  <c r="AZ13" i="8"/>
  <c r="AZ23" i="8"/>
  <c r="AZ8" i="8"/>
  <c r="T72" i="8"/>
  <c r="T68" i="8"/>
  <c r="T69" i="8"/>
  <c r="T65" i="8"/>
  <c r="T64" i="8"/>
  <c r="T60" i="8"/>
  <c r="T71" i="8"/>
  <c r="T70" i="8"/>
  <c r="T67" i="8"/>
  <c r="T66" i="8"/>
  <c r="T62" i="8"/>
  <c r="T59" i="8"/>
  <c r="T57" i="8"/>
  <c r="T53" i="8"/>
  <c r="T47" i="8"/>
  <c r="T43" i="8"/>
  <c r="T39" i="8"/>
  <c r="T51" i="8"/>
  <c r="T41" i="8"/>
  <c r="T38" i="8"/>
  <c r="T37" i="8"/>
  <c r="T32" i="8"/>
  <c r="T63" i="8"/>
  <c r="T55" i="8"/>
  <c r="T52" i="8"/>
  <c r="T45" i="8"/>
  <c r="T42" i="8"/>
  <c r="T40" i="8"/>
  <c r="T36" i="8"/>
  <c r="T33" i="8"/>
  <c r="T29" i="8"/>
  <c r="T25" i="8"/>
  <c r="T21" i="8"/>
  <c r="T61" i="8"/>
  <c r="T48" i="8"/>
  <c r="T22" i="8"/>
  <c r="T20" i="8"/>
  <c r="T18" i="8"/>
  <c r="T16" i="8"/>
  <c r="T10" i="8"/>
  <c r="T6" i="8"/>
  <c r="T3" i="8"/>
  <c r="T9" i="8"/>
  <c r="T49" i="8"/>
  <c r="T35" i="8"/>
  <c r="T34" i="8"/>
  <c r="T27" i="8"/>
  <c r="T24" i="8"/>
  <c r="T19" i="8"/>
  <c r="T15" i="8"/>
  <c r="T12" i="8"/>
  <c r="T7" i="8"/>
  <c r="T4" i="8"/>
  <c r="T14" i="8"/>
  <c r="T11" i="8"/>
  <c r="T58" i="8"/>
  <c r="T56" i="8"/>
  <c r="T54" i="8"/>
  <c r="T28" i="8"/>
  <c r="T23" i="8"/>
  <c r="T50" i="8"/>
  <c r="T30" i="8"/>
  <c r="T26" i="8"/>
  <c r="T17" i="8"/>
  <c r="T13" i="8"/>
  <c r="T44" i="8"/>
  <c r="T5" i="8"/>
  <c r="T8" i="8"/>
  <c r="T46" i="8"/>
  <c r="T31" i="8"/>
  <c r="B50" i="6"/>
  <c r="B49" i="6"/>
  <c r="B48" i="6"/>
  <c r="B47" i="6"/>
  <c r="B46" i="6"/>
  <c r="B45" i="6"/>
  <c r="B43" i="6"/>
  <c r="B42" i="6"/>
  <c r="B41" i="6"/>
  <c r="B40" i="6"/>
  <c r="B39" i="6"/>
  <c r="B37" i="6"/>
  <c r="B36" i="6"/>
  <c r="B35" i="6"/>
  <c r="B34" i="6"/>
  <c r="B33" i="6"/>
  <c r="B32" i="6"/>
  <c r="B31" i="6"/>
  <c r="B29" i="6"/>
  <c r="B28" i="6"/>
  <c r="D7" i="9" l="1"/>
  <c r="D22" i="9"/>
  <c r="D21" i="9"/>
  <c r="D33" i="9"/>
  <c r="D4" i="9"/>
  <c r="D39" i="9"/>
  <c r="D13" i="9"/>
  <c r="D11" i="9"/>
  <c r="D31" i="9"/>
  <c r="D10" i="9"/>
  <c r="D36" i="9"/>
  <c r="D38" i="9"/>
  <c r="D23" i="9"/>
  <c r="D29" i="9"/>
  <c r="D30" i="9"/>
  <c r="D3" i="9"/>
  <c r="D12" i="9"/>
  <c r="D19" i="9"/>
  <c r="D14" i="9"/>
  <c r="D32" i="9"/>
  <c r="D40" i="9"/>
  <c r="D9" i="9"/>
  <c r="D25" i="9"/>
  <c r="D42" i="9"/>
  <c r="D20" i="9"/>
  <c r="D6" i="9"/>
  <c r="D41" i="9"/>
  <c r="D35" i="9"/>
  <c r="D18" i="9"/>
  <c r="D37" i="9"/>
  <c r="D5" i="9"/>
  <c r="D43" i="9"/>
  <c r="D20" i="10"/>
  <c r="D19" i="10"/>
  <c r="D14" i="10"/>
  <c r="D21" i="10"/>
  <c r="D9" i="10"/>
  <c r="D10" i="10"/>
  <c r="D16" i="10"/>
  <c r="D11" i="10"/>
  <c r="D5" i="10"/>
  <c r="D18" i="10"/>
  <c r="D7" i="10"/>
  <c r="D6" i="10"/>
  <c r="D4" i="10"/>
  <c r="D15" i="10"/>
  <c r="D12" i="10"/>
  <c r="D17" i="10"/>
  <c r="D13" i="10"/>
  <c r="D8" i="10"/>
  <c r="D66" i="8"/>
  <c r="D41" i="8"/>
  <c r="D59" i="8"/>
  <c r="D55" i="8"/>
  <c r="D63" i="8"/>
  <c r="D49" i="8"/>
  <c r="D68" i="8"/>
  <c r="D50" i="8"/>
  <c r="D56" i="8"/>
  <c r="D42" i="8"/>
  <c r="D70" i="8"/>
  <c r="D67" i="8"/>
  <c r="D38" i="8"/>
  <c r="D71" i="8"/>
  <c r="D45" i="8"/>
  <c r="D60" i="8"/>
  <c r="D62" i="8"/>
  <c r="D46" i="8"/>
  <c r="D52" i="8"/>
  <c r="D8" i="8"/>
  <c r="D5" i="8"/>
  <c r="D26" i="8"/>
  <c r="D7" i="8"/>
  <c r="D23" i="8"/>
  <c r="D10" i="8"/>
  <c r="D24" i="8"/>
  <c r="D33" i="8"/>
  <c r="D37" i="8"/>
  <c r="D53" i="8"/>
  <c r="D20" i="8"/>
  <c r="D17" i="8"/>
  <c r="D31" i="8"/>
  <c r="D61" i="8"/>
  <c r="D12" i="8"/>
  <c r="D27" i="8"/>
  <c r="D11" i="8"/>
  <c r="D16" i="8"/>
  <c r="D34" i="8"/>
  <c r="D21" i="8"/>
  <c r="D36" i="8"/>
  <c r="D39" i="8"/>
  <c r="D57" i="8"/>
  <c r="D72" i="8"/>
  <c r="D35" i="8"/>
  <c r="D44" i="8"/>
  <c r="D9" i="8"/>
  <c r="D15" i="8"/>
  <c r="D28" i="8"/>
  <c r="D54" i="8"/>
  <c r="D3" i="8"/>
  <c r="D18" i="8"/>
  <c r="D25" i="8"/>
  <c r="D40" i="8"/>
  <c r="D43" i="8"/>
  <c r="D65" i="8"/>
  <c r="D13" i="8"/>
  <c r="D14" i="8"/>
  <c r="D48" i="8"/>
  <c r="D4" i="8"/>
  <c r="D19" i="8"/>
  <c r="D30" i="8"/>
  <c r="D58" i="8"/>
  <c r="D6" i="8"/>
  <c r="D22" i="8"/>
  <c r="D29" i="8"/>
  <c r="D32" i="8"/>
  <c r="D47" i="8"/>
  <c r="D64" i="8"/>
  <c r="D69" i="8"/>
  <c r="B27" i="6"/>
  <c r="B26" i="6"/>
  <c r="B25" i="6"/>
  <c r="B24" i="6"/>
  <c r="B23" i="6"/>
  <c r="B22" i="6"/>
  <c r="B20" i="6"/>
  <c r="B19" i="6"/>
  <c r="B18" i="6"/>
  <c r="B17" i="6"/>
  <c r="B16" i="6"/>
  <c r="B15" i="6"/>
  <c r="B14" i="6"/>
  <c r="B13" i="6"/>
  <c r="B12" i="6"/>
  <c r="B11" i="6"/>
  <c r="B10" i="6"/>
  <c r="B9" i="6"/>
  <c r="B8" i="6"/>
  <c r="B7" i="6"/>
  <c r="BX74" i="1"/>
  <c r="CB75" i="1"/>
  <c r="CB76" i="1" s="1"/>
  <c r="BZ75" i="1"/>
  <c r="BZ76" i="1" s="1"/>
  <c r="CB74" i="1"/>
  <c r="CB2" i="1" s="1"/>
  <c r="C48" i="6" s="1"/>
  <c r="BZ74" i="1"/>
  <c r="BZ2" i="1" s="1"/>
  <c r="C47" i="6" s="1"/>
  <c r="CA2" i="1"/>
  <c r="D48" i="6" s="1"/>
  <c r="BY2" i="1"/>
  <c r="D47" i="6" s="1"/>
  <c r="CH74" i="1"/>
  <c r="CF74" i="1"/>
  <c r="CD74" i="1"/>
  <c r="BV74" i="1"/>
  <c r="BT74" i="1"/>
  <c r="BZ52" i="1" l="1"/>
  <c r="CB52" i="1"/>
  <c r="A24" i="1"/>
  <c r="A27" i="1"/>
  <c r="A39" i="1"/>
  <c r="A10" i="1"/>
  <c r="R75" i="1"/>
  <c r="R76" i="1" s="1"/>
  <c r="P75" i="1"/>
  <c r="P76" i="1" s="1"/>
  <c r="N75" i="1"/>
  <c r="N76" i="1" s="1"/>
  <c r="L75" i="1"/>
  <c r="L76" i="1" s="1"/>
  <c r="J75" i="1"/>
  <c r="J76" i="1" s="1"/>
  <c r="H75" i="1"/>
  <c r="H76" i="1" s="1"/>
  <c r="R74" i="1"/>
  <c r="R2" i="1" s="1"/>
  <c r="C13" i="6" s="1"/>
  <c r="P74" i="1"/>
  <c r="P2" i="1" s="1"/>
  <c r="C12" i="6" s="1"/>
  <c r="N74" i="1"/>
  <c r="N2" i="1" s="1"/>
  <c r="C11" i="6" s="1"/>
  <c r="L74" i="1"/>
  <c r="L2" i="1" s="1"/>
  <c r="C10" i="6" s="1"/>
  <c r="J74" i="1"/>
  <c r="J2" i="1" s="1"/>
  <c r="C9" i="6" s="1"/>
  <c r="H74" i="1"/>
  <c r="H2" i="1" s="1"/>
  <c r="C8" i="6" s="1"/>
  <c r="Q2" i="1"/>
  <c r="D13" i="6" s="1"/>
  <c r="O2" i="1"/>
  <c r="D12" i="6" s="1"/>
  <c r="M2" i="1"/>
  <c r="D11" i="6" s="1"/>
  <c r="K2" i="1"/>
  <c r="D10" i="6" s="1"/>
  <c r="I2" i="1"/>
  <c r="D9" i="6" s="1"/>
  <c r="G2" i="1"/>
  <c r="D8" i="6" s="1"/>
  <c r="AX75" i="1"/>
  <c r="AX76" i="1" s="1"/>
  <c r="AV75" i="1"/>
  <c r="AV76" i="1" s="1"/>
  <c r="AT75" i="1"/>
  <c r="AT76" i="1" s="1"/>
  <c r="AR75" i="1"/>
  <c r="AR76" i="1" s="1"/>
  <c r="AP75" i="1"/>
  <c r="AP76" i="1" s="1"/>
  <c r="AN75" i="1"/>
  <c r="AN76" i="1" s="1"/>
  <c r="AL75" i="1"/>
  <c r="AL76" i="1" s="1"/>
  <c r="AJ75" i="1"/>
  <c r="AJ76" i="1" s="1"/>
  <c r="AH75" i="1"/>
  <c r="AH76" i="1" s="1"/>
  <c r="AF75" i="1"/>
  <c r="AF76" i="1" s="1"/>
  <c r="AD75" i="1"/>
  <c r="AD76" i="1" s="1"/>
  <c r="AB75" i="1"/>
  <c r="AB76" i="1" s="1"/>
  <c r="Z75" i="1"/>
  <c r="Z76" i="1" s="1"/>
  <c r="X75" i="1"/>
  <c r="X76" i="1" s="1"/>
  <c r="V75" i="1"/>
  <c r="V76" i="1" s="1"/>
  <c r="T75" i="1"/>
  <c r="T76" i="1" s="1"/>
  <c r="AX74" i="1"/>
  <c r="AX2" i="1" s="1"/>
  <c r="C31" i="6" s="1"/>
  <c r="AV74" i="1"/>
  <c r="AV2" i="1" s="1"/>
  <c r="C29" i="6" s="1"/>
  <c r="AT74" i="1"/>
  <c r="AT2" i="1" s="1"/>
  <c r="C28" i="6" s="1"/>
  <c r="AR74" i="1"/>
  <c r="AR2" i="1" s="1"/>
  <c r="C27" i="6" s="1"/>
  <c r="AP74" i="1"/>
  <c r="AP2" i="1" s="1"/>
  <c r="C26" i="6" s="1"/>
  <c r="AN74" i="1"/>
  <c r="AN2" i="1" s="1"/>
  <c r="C25" i="6" s="1"/>
  <c r="AL74" i="1"/>
  <c r="AL2" i="1" s="1"/>
  <c r="C24" i="6" s="1"/>
  <c r="AJ74" i="1"/>
  <c r="AJ2" i="1" s="1"/>
  <c r="C23" i="6" s="1"/>
  <c r="AH74" i="1"/>
  <c r="AH2" i="1" s="1"/>
  <c r="C22" i="6" s="1"/>
  <c r="AF74" i="1"/>
  <c r="AF2" i="1" s="1"/>
  <c r="C20" i="6" s="1"/>
  <c r="AD74" i="1"/>
  <c r="AD2" i="1" s="1"/>
  <c r="C19" i="6" s="1"/>
  <c r="AB74" i="1"/>
  <c r="AB2" i="1" s="1"/>
  <c r="C18" i="6" s="1"/>
  <c r="Z74" i="1"/>
  <c r="Z2" i="1" s="1"/>
  <c r="C17" i="6" s="1"/>
  <c r="X74" i="1"/>
  <c r="X2" i="1" s="1"/>
  <c r="C16" i="6" s="1"/>
  <c r="V74" i="1"/>
  <c r="V2" i="1" s="1"/>
  <c r="C15" i="6" s="1"/>
  <c r="T74" i="1"/>
  <c r="T2" i="1" s="1"/>
  <c r="C14" i="6" s="1"/>
  <c r="AW2" i="1"/>
  <c r="D31" i="6" s="1"/>
  <c r="AU2" i="1"/>
  <c r="D29" i="6" s="1"/>
  <c r="AS2" i="1"/>
  <c r="D28" i="6" s="1"/>
  <c r="AQ2" i="1"/>
  <c r="D27" i="6" s="1"/>
  <c r="AO2" i="1"/>
  <c r="D26" i="6" s="1"/>
  <c r="AM2" i="1"/>
  <c r="D25" i="6" s="1"/>
  <c r="AK2" i="1"/>
  <c r="D24" i="6" s="1"/>
  <c r="AI2" i="1"/>
  <c r="D23" i="6" s="1"/>
  <c r="AG2" i="1"/>
  <c r="D22" i="6" s="1"/>
  <c r="AE2" i="1"/>
  <c r="D20" i="6" s="1"/>
  <c r="AC2" i="1"/>
  <c r="D19" i="6" s="1"/>
  <c r="AA2" i="1"/>
  <c r="D18" i="6" s="1"/>
  <c r="Y2" i="1"/>
  <c r="D17" i="6" s="1"/>
  <c r="W2" i="1"/>
  <c r="D16" i="6" s="1"/>
  <c r="U2" i="1"/>
  <c r="D15" i="6" s="1"/>
  <c r="S2" i="1"/>
  <c r="D14" i="6" s="1"/>
  <c r="BN75" i="1"/>
  <c r="BN76" i="1" s="1"/>
  <c r="BL75" i="1"/>
  <c r="BL76" i="1" s="1"/>
  <c r="BJ75" i="1"/>
  <c r="BJ76" i="1" s="1"/>
  <c r="BH75" i="1"/>
  <c r="BH76" i="1" s="1"/>
  <c r="BF75" i="1"/>
  <c r="BF76" i="1" s="1"/>
  <c r="BD75" i="1"/>
  <c r="BD76" i="1" s="1"/>
  <c r="BB75" i="1"/>
  <c r="BB76" i="1" s="1"/>
  <c r="AZ75" i="1"/>
  <c r="AZ76" i="1" s="1"/>
  <c r="BN74" i="1"/>
  <c r="BN2" i="1" s="1"/>
  <c r="C40" i="6" s="1"/>
  <c r="BL74" i="1"/>
  <c r="BL2" i="1" s="1"/>
  <c r="C39" i="6" s="1"/>
  <c r="BJ74" i="1"/>
  <c r="BJ2" i="1" s="1"/>
  <c r="C37" i="6" s="1"/>
  <c r="BH74" i="1"/>
  <c r="BH2" i="1" s="1"/>
  <c r="C36" i="6" s="1"/>
  <c r="BF74" i="1"/>
  <c r="BF2" i="1" s="1"/>
  <c r="C35" i="6" s="1"/>
  <c r="BD74" i="1"/>
  <c r="BD2" i="1" s="1"/>
  <c r="C34" i="6" s="1"/>
  <c r="BB74" i="1"/>
  <c r="BB2" i="1" s="1"/>
  <c r="C33" i="6" s="1"/>
  <c r="AZ74" i="1"/>
  <c r="AZ2" i="1" s="1"/>
  <c r="C32" i="6" s="1"/>
  <c r="BM2" i="1"/>
  <c r="D40" i="6" s="1"/>
  <c r="BK2" i="1"/>
  <c r="D39" i="6" s="1"/>
  <c r="BI2" i="1"/>
  <c r="D37" i="6" s="1"/>
  <c r="BG2" i="1"/>
  <c r="D36" i="6" s="1"/>
  <c r="BE2" i="1"/>
  <c r="D35" i="6" s="1"/>
  <c r="BC2" i="1"/>
  <c r="D34" i="6" s="1"/>
  <c r="BA2" i="1"/>
  <c r="D33" i="6" s="1"/>
  <c r="AY2" i="1"/>
  <c r="D32" i="6" s="1"/>
  <c r="BV75" i="1"/>
  <c r="BT75" i="1"/>
  <c r="BR75" i="1"/>
  <c r="BR76" i="1" s="1"/>
  <c r="BP75" i="1"/>
  <c r="BP76" i="1" s="1"/>
  <c r="BV2" i="1"/>
  <c r="C45" i="6" s="1"/>
  <c r="BT2" i="1"/>
  <c r="C43" i="6" s="1"/>
  <c r="BR74" i="1"/>
  <c r="BR2" i="1" s="1"/>
  <c r="C42" i="6" s="1"/>
  <c r="BP74" i="1"/>
  <c r="BP2" i="1" s="1"/>
  <c r="C41" i="6" s="1"/>
  <c r="BU2" i="1"/>
  <c r="D45" i="6" s="1"/>
  <c r="BS2" i="1"/>
  <c r="D43" i="6" s="1"/>
  <c r="BQ2" i="1"/>
  <c r="D42" i="6" s="1"/>
  <c r="BO2" i="1"/>
  <c r="D41" i="6" s="1"/>
  <c r="CD75" i="1"/>
  <c r="BX75" i="1"/>
  <c r="CD2" i="1"/>
  <c r="C49" i="6" s="1"/>
  <c r="BX2" i="1"/>
  <c r="C46" i="6" s="1"/>
  <c r="CC2" i="1"/>
  <c r="D49" i="6" s="1"/>
  <c r="BW2" i="1"/>
  <c r="D46" i="6" s="1"/>
  <c r="CH2" i="1"/>
  <c r="CF2" i="1"/>
  <c r="C50" i="6" s="1"/>
  <c r="F74" i="1"/>
  <c r="F2" i="1" s="1"/>
  <c r="C7" i="6" s="1"/>
  <c r="CG2" i="1"/>
  <c r="CE2" i="1"/>
  <c r="D50" i="6" s="1"/>
  <c r="E2" i="1"/>
  <c r="D7" i="6" s="1"/>
  <c r="BX76" i="1" l="1"/>
  <c r="BX52" i="1" s="1"/>
  <c r="BT76" i="1"/>
  <c r="BT22" i="1" s="1"/>
  <c r="CD76" i="1"/>
  <c r="CD22" i="1" s="1"/>
  <c r="BV76" i="1"/>
  <c r="BV36" i="1" s="1"/>
  <c r="BX22" i="1"/>
  <c r="BX34" i="1"/>
  <c r="CB55" i="1"/>
  <c r="CB34" i="1"/>
  <c r="CB22" i="1"/>
  <c r="BZ22" i="1"/>
  <c r="BZ34" i="1"/>
  <c r="BX36" i="1"/>
  <c r="BT36" i="1"/>
  <c r="CB36" i="1"/>
  <c r="BZ36" i="1"/>
  <c r="CD65" i="1"/>
  <c r="BX65" i="1"/>
  <c r="BX70" i="1"/>
  <c r="BX66" i="1"/>
  <c r="BT70" i="1"/>
  <c r="CB14" i="1"/>
  <c r="CB70" i="1"/>
  <c r="CB66" i="1"/>
  <c r="BZ65" i="1"/>
  <c r="BZ70" i="1"/>
  <c r="BZ66" i="1"/>
  <c r="CB67" i="1"/>
  <c r="CB60" i="1"/>
  <c r="CB11" i="1"/>
  <c r="CB61" i="1"/>
  <c r="CB56" i="1"/>
  <c r="CB53" i="1"/>
  <c r="CB58" i="1"/>
  <c r="CB51" i="1"/>
  <c r="CB10" i="1"/>
  <c r="CB27" i="1"/>
  <c r="CB45" i="1"/>
  <c r="CB37" i="1"/>
  <c r="CB43" i="1"/>
  <c r="CB13" i="1"/>
  <c r="CB71" i="1"/>
  <c r="CB65" i="1"/>
  <c r="BX72" i="1"/>
  <c r="BX71" i="1"/>
  <c r="R52" i="1"/>
  <c r="CB12" i="1"/>
  <c r="CB54" i="1"/>
  <c r="CB44" i="1"/>
  <c r="BZ72" i="1"/>
  <c r="BZ71" i="1"/>
  <c r="N52" i="1"/>
  <c r="AN52" i="1"/>
  <c r="CB69" i="1"/>
  <c r="CB72" i="1"/>
  <c r="CB25" i="1"/>
  <c r="CB8" i="1"/>
  <c r="CB23" i="1"/>
  <c r="CB63" i="1"/>
  <c r="CB59" i="1"/>
  <c r="CB57" i="1"/>
  <c r="CB42" i="1"/>
  <c r="CB24" i="1"/>
  <c r="CB16" i="1"/>
  <c r="CB5" i="1"/>
  <c r="CB40" i="1"/>
  <c r="CB7" i="1"/>
  <c r="CB19" i="1"/>
  <c r="CB6" i="1"/>
  <c r="BX47" i="1"/>
  <c r="BX32" i="1"/>
  <c r="BX48" i="1"/>
  <c r="BX31" i="1"/>
  <c r="BV31" i="1"/>
  <c r="CB48" i="1"/>
  <c r="CB31" i="1"/>
  <c r="CB32" i="1"/>
  <c r="CB47" i="1"/>
  <c r="CD31" i="1"/>
  <c r="BT32" i="1"/>
  <c r="BZ32" i="1"/>
  <c r="BZ48" i="1"/>
  <c r="BZ31" i="1"/>
  <c r="BZ47" i="1"/>
  <c r="BX49" i="1"/>
  <c r="BX38" i="1"/>
  <c r="BT38" i="1"/>
  <c r="CB33" i="1"/>
  <c r="CB49" i="1"/>
  <c r="CB38" i="1"/>
  <c r="BZ39" i="1"/>
  <c r="BZ49" i="1"/>
  <c r="BZ38" i="1"/>
  <c r="CB15" i="1"/>
  <c r="CB62" i="1"/>
  <c r="CB9" i="1"/>
  <c r="CB3" i="1"/>
  <c r="CB39" i="1"/>
  <c r="CB41" i="1"/>
  <c r="CB68" i="1"/>
  <c r="CB17" i="1"/>
  <c r="CB28" i="1"/>
  <c r="CB4" i="1"/>
  <c r="CB29" i="1"/>
  <c r="CB50" i="1"/>
  <c r="CB26" i="1"/>
  <c r="BZ37" i="1"/>
  <c r="BZ53" i="1"/>
  <c r="BZ59" i="1"/>
  <c r="BZ67" i="1"/>
  <c r="BZ51" i="1"/>
  <c r="BZ11" i="1"/>
  <c r="BZ16" i="1"/>
  <c r="BZ21" i="1"/>
  <c r="BZ19" i="1"/>
  <c r="BZ5" i="1"/>
  <c r="BZ23" i="1"/>
  <c r="BZ43" i="1"/>
  <c r="BZ55" i="1"/>
  <c r="BZ13" i="1"/>
  <c r="BZ3" i="1"/>
  <c r="BZ4" i="1"/>
  <c r="BZ24" i="1"/>
  <c r="BZ41" i="1"/>
  <c r="BZ29" i="1"/>
  <c r="BZ7" i="1"/>
  <c r="BZ60" i="1"/>
  <c r="BZ27" i="1"/>
  <c r="BZ12" i="1"/>
  <c r="BZ33" i="1"/>
  <c r="BZ64" i="1"/>
  <c r="BZ68" i="1"/>
  <c r="BZ6" i="1"/>
  <c r="BZ42" i="1"/>
  <c r="BZ61" i="1"/>
  <c r="BZ10" i="1"/>
  <c r="BZ25" i="1"/>
  <c r="BZ57" i="1"/>
  <c r="BZ69" i="1"/>
  <c r="BZ17" i="1"/>
  <c r="BZ58" i="1"/>
  <c r="BZ62" i="1"/>
  <c r="BZ56" i="1"/>
  <c r="BZ45" i="1"/>
  <c r="BZ8" i="1"/>
  <c r="BZ9" i="1"/>
  <c r="BZ63" i="1"/>
  <c r="BZ26" i="1"/>
  <c r="BZ50" i="1"/>
  <c r="BZ54" i="1"/>
  <c r="BZ44" i="1"/>
  <c r="BZ14" i="1"/>
  <c r="BZ40" i="1"/>
  <c r="BZ28" i="1"/>
  <c r="BZ15" i="1"/>
  <c r="CD46" i="1"/>
  <c r="CD30" i="1"/>
  <c r="BV18" i="1"/>
  <c r="BT18" i="1"/>
  <c r="BT46" i="1"/>
  <c r="CB46" i="1"/>
  <c r="CB30" i="1"/>
  <c r="CB35" i="1"/>
  <c r="CB18" i="1"/>
  <c r="CB20" i="1"/>
  <c r="BX20" i="1"/>
  <c r="BX30" i="1"/>
  <c r="BX46" i="1"/>
  <c r="BX35" i="1"/>
  <c r="BX18" i="1"/>
  <c r="BZ30" i="1"/>
  <c r="BZ20" i="1"/>
  <c r="BZ46" i="1"/>
  <c r="BZ35" i="1"/>
  <c r="BZ18" i="1"/>
  <c r="X52" i="1"/>
  <c r="V52" i="1"/>
  <c r="BL52" i="1"/>
  <c r="AH52" i="1"/>
  <c r="AX52" i="1"/>
  <c r="AZ52" i="1"/>
  <c r="BN52" i="1"/>
  <c r="T52" i="1"/>
  <c r="CB64" i="1"/>
  <c r="BX17" i="1"/>
  <c r="BB52" i="1"/>
  <c r="BD52" i="1"/>
  <c r="CB21" i="1"/>
  <c r="BP52" i="1"/>
  <c r="BF52" i="1"/>
  <c r="AB52" i="1"/>
  <c r="AR52" i="1"/>
  <c r="H52" i="1"/>
  <c r="AD52" i="1"/>
  <c r="AT52" i="1"/>
  <c r="J52" i="1"/>
  <c r="BR52" i="1"/>
  <c r="BH52" i="1"/>
  <c r="BT39" i="1"/>
  <c r="BJ52" i="1"/>
  <c r="AF52" i="1"/>
  <c r="AV52" i="1"/>
  <c r="L52" i="1"/>
  <c r="BX24" i="1"/>
  <c r="BX27" i="1"/>
  <c r="BV27" i="1"/>
  <c r="BX39" i="1"/>
  <c r="BX10" i="1"/>
  <c r="BT24" i="1"/>
  <c r="CD39" i="1"/>
  <c r="BX28" i="1"/>
  <c r="BX15" i="1"/>
  <c r="BX29" i="1"/>
  <c r="BX4" i="1"/>
  <c r="BX9" i="1"/>
  <c r="BX21" i="1"/>
  <c r="BV63" i="1"/>
  <c r="BV59" i="1"/>
  <c r="BV58" i="1"/>
  <c r="BV51" i="1"/>
  <c r="BV9" i="1"/>
  <c r="BV28" i="1"/>
  <c r="BV29" i="1"/>
  <c r="BV33" i="1"/>
  <c r="BV21" i="1"/>
  <c r="BV26" i="1"/>
  <c r="BV15" i="1"/>
  <c r="BT41" i="1"/>
  <c r="BT16" i="1"/>
  <c r="BT55" i="1"/>
  <c r="BT61" i="1"/>
  <c r="BT69" i="1"/>
  <c r="BT57" i="1"/>
  <c r="BT45" i="1"/>
  <c r="BT37" i="1"/>
  <c r="BT11" i="1"/>
  <c r="BT33" i="1"/>
  <c r="BT23" i="1"/>
  <c r="BT4" i="1"/>
  <c r="BX33" i="1"/>
  <c r="BX3" i="1"/>
  <c r="BX26" i="1"/>
  <c r="BX19" i="1"/>
  <c r="BX64" i="1"/>
  <c r="BX63" i="1"/>
  <c r="BX62" i="1"/>
  <c r="BX59" i="1"/>
  <c r="BX69" i="1"/>
  <c r="BX68" i="1"/>
  <c r="BX57" i="1"/>
  <c r="BX50" i="1"/>
  <c r="BX45" i="1"/>
  <c r="BX44" i="1"/>
  <c r="BX37" i="1"/>
  <c r="BX43" i="1"/>
  <c r="BX11" i="1"/>
  <c r="BX13" i="1"/>
  <c r="BX12" i="1"/>
  <c r="BX25" i="1"/>
  <c r="BX8" i="1"/>
  <c r="BX14" i="1"/>
  <c r="BX23" i="1"/>
  <c r="BX42" i="1"/>
  <c r="BX16" i="1"/>
  <c r="BX40" i="1"/>
  <c r="BX67" i="1"/>
  <c r="BX55" i="1"/>
  <c r="BX60" i="1"/>
  <c r="BX61" i="1"/>
  <c r="BX56" i="1"/>
  <c r="BX54" i="1"/>
  <c r="BX58" i="1"/>
  <c r="BX53" i="1"/>
  <c r="BX51" i="1"/>
  <c r="BX6" i="1"/>
  <c r="BX41" i="1"/>
  <c r="BX7" i="1"/>
  <c r="BX5" i="1"/>
  <c r="CD59" i="1"/>
  <c r="CD50" i="1"/>
  <c r="CD43" i="1"/>
  <c r="CD25" i="1"/>
  <c r="CD42" i="1"/>
  <c r="CD55" i="1"/>
  <c r="CD54" i="1"/>
  <c r="CD5" i="1"/>
  <c r="CD7" i="1"/>
  <c r="CD41" i="1"/>
  <c r="CD6" i="1"/>
  <c r="A37" i="1"/>
  <c r="A28" i="1"/>
  <c r="A43" i="1"/>
  <c r="A7" i="1"/>
  <c r="A11" i="1"/>
  <c r="CD38" i="1" l="1"/>
  <c r="CD48" i="1"/>
  <c r="CD36" i="1"/>
  <c r="CD52" i="1"/>
  <c r="CD34" i="1"/>
  <c r="CD33" i="1"/>
  <c r="CD51" i="1"/>
  <c r="CD67" i="1"/>
  <c r="CD37" i="1"/>
  <c r="CD62" i="1"/>
  <c r="CD4" i="1"/>
  <c r="CD17" i="1"/>
  <c r="CD19" i="1"/>
  <c r="CD3" i="1"/>
  <c r="CD53" i="1"/>
  <c r="CD61" i="1"/>
  <c r="CD40" i="1"/>
  <c r="CD14" i="1"/>
  <c r="CD13" i="1"/>
  <c r="CD44" i="1"/>
  <c r="CD68" i="1"/>
  <c r="CD63" i="1"/>
  <c r="CD24" i="1"/>
  <c r="CD27" i="1"/>
  <c r="CD18" i="1"/>
  <c r="CD49" i="1"/>
  <c r="CD32" i="1"/>
  <c r="CD71" i="1"/>
  <c r="CD66" i="1"/>
  <c r="CD26" i="1"/>
  <c r="CD28" i="1"/>
  <c r="CD56" i="1"/>
  <c r="CD23" i="1"/>
  <c r="CD12" i="1"/>
  <c r="CD57" i="1"/>
  <c r="CD20" i="1"/>
  <c r="CD15" i="1"/>
  <c r="CD21" i="1"/>
  <c r="CD29" i="1"/>
  <c r="CD9" i="1"/>
  <c r="CD58" i="1"/>
  <c r="CD60" i="1"/>
  <c r="CD16" i="1"/>
  <c r="CD8" i="1"/>
  <c r="CD11" i="1"/>
  <c r="CD45" i="1"/>
  <c r="CD69" i="1"/>
  <c r="CD64" i="1"/>
  <c r="CD10" i="1"/>
  <c r="CD35" i="1"/>
  <c r="CD47" i="1"/>
  <c r="CD72" i="1"/>
  <c r="CD70" i="1"/>
  <c r="BT15" i="1"/>
  <c r="BT14" i="1"/>
  <c r="BT19" i="1"/>
  <c r="BT7" i="1"/>
  <c r="BT3" i="1"/>
  <c r="BT5" i="1"/>
  <c r="BT53" i="1"/>
  <c r="BT54" i="1"/>
  <c r="BT62" i="1"/>
  <c r="BT64" i="1"/>
  <c r="BT26" i="1"/>
  <c r="BT12" i="1"/>
  <c r="BV16" i="1"/>
  <c r="BV23" i="1"/>
  <c r="BV8" i="1"/>
  <c r="BV12" i="1"/>
  <c r="BV11" i="1"/>
  <c r="BV37" i="1"/>
  <c r="BV45" i="1"/>
  <c r="BV57" i="1"/>
  <c r="BV69" i="1"/>
  <c r="BV61" i="1"/>
  <c r="BV55" i="1"/>
  <c r="BV24" i="1"/>
  <c r="BT10" i="1"/>
  <c r="BT35" i="1"/>
  <c r="BV35" i="1"/>
  <c r="BV30" i="1"/>
  <c r="BV49" i="1"/>
  <c r="BT47" i="1"/>
  <c r="BV32" i="1"/>
  <c r="BV71" i="1"/>
  <c r="BT71" i="1"/>
  <c r="BV66" i="1"/>
  <c r="BT66" i="1"/>
  <c r="BV34" i="1"/>
  <c r="BV52" i="1"/>
  <c r="BT52" i="1"/>
  <c r="BT6" i="1"/>
  <c r="BT8" i="1"/>
  <c r="BT13" i="1"/>
  <c r="BT43" i="1"/>
  <c r="BT44" i="1"/>
  <c r="BT50" i="1"/>
  <c r="BT68" i="1"/>
  <c r="BT56" i="1"/>
  <c r="BT60" i="1"/>
  <c r="BT67" i="1"/>
  <c r="BT17" i="1"/>
  <c r="BV4" i="1"/>
  <c r="BV6" i="1"/>
  <c r="BV17" i="1"/>
  <c r="BV41" i="1"/>
  <c r="BV19" i="1"/>
  <c r="BV7" i="1"/>
  <c r="BV3" i="1"/>
  <c r="BV5" i="1"/>
  <c r="BV53" i="1"/>
  <c r="BV54" i="1"/>
  <c r="BV62" i="1"/>
  <c r="BV64" i="1"/>
  <c r="BV10" i="1"/>
  <c r="BT30" i="1"/>
  <c r="BV46" i="1"/>
  <c r="BV38" i="1"/>
  <c r="BT31" i="1"/>
  <c r="BV47" i="1"/>
  <c r="BV72" i="1"/>
  <c r="BT72" i="1"/>
  <c r="BV70" i="1"/>
  <c r="BT65" i="1"/>
  <c r="BV22" i="1"/>
  <c r="BT34" i="1"/>
  <c r="BT42" i="1"/>
  <c r="BT25" i="1"/>
  <c r="BT29" i="1"/>
  <c r="BT28" i="1"/>
  <c r="BT9" i="1"/>
  <c r="BT51" i="1"/>
  <c r="BT58" i="1"/>
  <c r="BT59" i="1"/>
  <c r="BT63" i="1"/>
  <c r="BT40" i="1"/>
  <c r="BT21" i="1"/>
  <c r="BV40" i="1"/>
  <c r="BV42" i="1"/>
  <c r="BV14" i="1"/>
  <c r="BV25" i="1"/>
  <c r="BV13" i="1"/>
  <c r="BV43" i="1"/>
  <c r="BV44" i="1"/>
  <c r="BV50" i="1"/>
  <c r="BV68" i="1"/>
  <c r="BV56" i="1"/>
  <c r="BV60" i="1"/>
  <c r="BV67" i="1"/>
  <c r="BT27" i="1"/>
  <c r="BV39" i="1"/>
  <c r="BT20" i="1"/>
  <c r="BV20" i="1"/>
  <c r="BT49" i="1"/>
  <c r="BT48" i="1"/>
  <c r="BV48" i="1"/>
  <c r="BV65" i="1"/>
  <c r="N39" i="1"/>
  <c r="N63" i="1"/>
  <c r="N54" i="1"/>
  <c r="AP12" i="1"/>
  <c r="AP52" i="1"/>
  <c r="P29" i="1"/>
  <c r="P52" i="1"/>
  <c r="AL38" i="1"/>
  <c r="AL52" i="1"/>
  <c r="AJ42" i="1"/>
  <c r="AJ52" i="1"/>
  <c r="Z62" i="1"/>
  <c r="Z52" i="1"/>
  <c r="AP54" i="1"/>
  <c r="AJ10" i="1"/>
  <c r="P47" i="1"/>
  <c r="P40" i="1"/>
  <c r="P13" i="1"/>
  <c r="P41" i="1"/>
  <c r="AP67" i="1"/>
  <c r="AP41" i="1"/>
  <c r="AP9" i="1"/>
  <c r="AJ69" i="1"/>
  <c r="AJ54" i="1"/>
  <c r="P25" i="1"/>
  <c r="P6" i="1"/>
  <c r="AP53" i="1"/>
  <c r="P50" i="1"/>
  <c r="AP56" i="1"/>
  <c r="P10" i="1"/>
  <c r="AP14" i="1"/>
  <c r="P68" i="1"/>
  <c r="P53" i="1"/>
  <c r="AP23" i="1"/>
  <c r="P18" i="1"/>
  <c r="P64" i="1"/>
  <c r="AP4" i="1"/>
  <c r="P9" i="1"/>
  <c r="AP3" i="1"/>
  <c r="AP68" i="1"/>
  <c r="AP49" i="1"/>
  <c r="AP55" i="1"/>
  <c r="L22" i="1"/>
  <c r="L34" i="1"/>
  <c r="AT34" i="1"/>
  <c r="AT22" i="1"/>
  <c r="Z22" i="1"/>
  <c r="Z34" i="1"/>
  <c r="BN34" i="1"/>
  <c r="BN22" i="1"/>
  <c r="T34" i="1"/>
  <c r="T22" i="1"/>
  <c r="AV34" i="1"/>
  <c r="AV22" i="1"/>
  <c r="AD22" i="1"/>
  <c r="AD34" i="1"/>
  <c r="BD22" i="1"/>
  <c r="BD34" i="1"/>
  <c r="AZ34" i="1"/>
  <c r="AZ22" i="1"/>
  <c r="AP22" i="1"/>
  <c r="AP34" i="1"/>
  <c r="P34" i="1"/>
  <c r="P22" i="1"/>
  <c r="J22" i="1"/>
  <c r="J34" i="1"/>
  <c r="AF34" i="1"/>
  <c r="AF22" i="1"/>
  <c r="H22" i="1"/>
  <c r="H34" i="1"/>
  <c r="AX34" i="1"/>
  <c r="AX22" i="1"/>
  <c r="AL17" i="1"/>
  <c r="AL34" i="1"/>
  <c r="AL22" i="1"/>
  <c r="BJ34" i="1"/>
  <c r="BJ22" i="1"/>
  <c r="AR22" i="1"/>
  <c r="AR34" i="1"/>
  <c r="BB34" i="1"/>
  <c r="BB22" i="1"/>
  <c r="AH34" i="1"/>
  <c r="AH22" i="1"/>
  <c r="AN20" i="1"/>
  <c r="AN22" i="1"/>
  <c r="AN34" i="1"/>
  <c r="AB22" i="1"/>
  <c r="AB34" i="1"/>
  <c r="BL34" i="1"/>
  <c r="BL22" i="1"/>
  <c r="N34" i="1"/>
  <c r="N22" i="1"/>
  <c r="BH22" i="1"/>
  <c r="BH34" i="1"/>
  <c r="BF27" i="1"/>
  <c r="BF22" i="1"/>
  <c r="BF34" i="1"/>
  <c r="V34" i="1"/>
  <c r="V22" i="1"/>
  <c r="BR34" i="1"/>
  <c r="BR22" i="1"/>
  <c r="BP34" i="1"/>
  <c r="BP22" i="1"/>
  <c r="AJ33" i="1"/>
  <c r="AJ34" i="1"/>
  <c r="AJ22" i="1"/>
  <c r="X22" i="1"/>
  <c r="X34" i="1"/>
  <c r="R34" i="1"/>
  <c r="R22" i="1"/>
  <c r="AJ7" i="1"/>
  <c r="AN25" i="1"/>
  <c r="AN21" i="1"/>
  <c r="AN40" i="1"/>
  <c r="BR36" i="1"/>
  <c r="BP36" i="1"/>
  <c r="AJ36" i="1"/>
  <c r="X36" i="1"/>
  <c r="N36" i="1"/>
  <c r="V36" i="1"/>
  <c r="AN36" i="1"/>
  <c r="AN41" i="1"/>
  <c r="AN4" i="1"/>
  <c r="J36" i="1"/>
  <c r="T36" i="1"/>
  <c r="BH36" i="1"/>
  <c r="AN26" i="1"/>
  <c r="L36" i="1"/>
  <c r="AT36" i="1"/>
  <c r="Z36" i="1"/>
  <c r="BN36" i="1"/>
  <c r="R36" i="1"/>
  <c r="AN55" i="1"/>
  <c r="AV36" i="1"/>
  <c r="AD36" i="1"/>
  <c r="BD36" i="1"/>
  <c r="AZ36" i="1"/>
  <c r="BF36" i="1"/>
  <c r="BF68" i="1"/>
  <c r="AF36" i="1"/>
  <c r="H36" i="1"/>
  <c r="AX36" i="1"/>
  <c r="BJ36" i="1"/>
  <c r="AR36" i="1"/>
  <c r="AH36" i="1"/>
  <c r="AP36" i="1"/>
  <c r="P36" i="1"/>
  <c r="BB36" i="1"/>
  <c r="AB36" i="1"/>
  <c r="BL36" i="1"/>
  <c r="AL36" i="1"/>
  <c r="AV65" i="1"/>
  <c r="AV70" i="1"/>
  <c r="AV66" i="1"/>
  <c r="AF5" i="1"/>
  <c r="AF70" i="1"/>
  <c r="AF66" i="1"/>
  <c r="H65" i="1"/>
  <c r="H66" i="1"/>
  <c r="H70" i="1"/>
  <c r="AX65" i="1"/>
  <c r="AX70" i="1"/>
  <c r="AX66" i="1"/>
  <c r="AZ17" i="1"/>
  <c r="AZ66" i="1"/>
  <c r="AZ70" i="1"/>
  <c r="BJ11" i="1"/>
  <c r="BJ70" i="1"/>
  <c r="BJ66" i="1"/>
  <c r="AR65" i="1"/>
  <c r="AR70" i="1"/>
  <c r="AR66" i="1"/>
  <c r="BB66" i="1"/>
  <c r="BB70" i="1"/>
  <c r="AH42" i="1"/>
  <c r="AH70" i="1"/>
  <c r="AH66" i="1"/>
  <c r="AP47" i="1"/>
  <c r="AP66" i="1"/>
  <c r="AP70" i="1"/>
  <c r="P65" i="1"/>
  <c r="P70" i="1"/>
  <c r="P66" i="1"/>
  <c r="AD65" i="1"/>
  <c r="AD70" i="1"/>
  <c r="AD66" i="1"/>
  <c r="AB65" i="1"/>
  <c r="AB70" i="1"/>
  <c r="AB66" i="1"/>
  <c r="BL65" i="1"/>
  <c r="BL70" i="1"/>
  <c r="BL66" i="1"/>
  <c r="AL65" i="1"/>
  <c r="AL66" i="1"/>
  <c r="AL70" i="1"/>
  <c r="BD11" i="1"/>
  <c r="BD66" i="1"/>
  <c r="BD70" i="1"/>
  <c r="BH70" i="1"/>
  <c r="BH66" i="1"/>
  <c r="BF44" i="1"/>
  <c r="BF66" i="1"/>
  <c r="BF70" i="1"/>
  <c r="V65" i="1"/>
  <c r="V66" i="1"/>
  <c r="V70" i="1"/>
  <c r="AN65" i="1"/>
  <c r="AN66" i="1"/>
  <c r="AN70" i="1"/>
  <c r="BR66" i="1"/>
  <c r="BR70" i="1"/>
  <c r="BP60" i="1"/>
  <c r="BP66" i="1"/>
  <c r="BP70" i="1"/>
  <c r="AJ65" i="1"/>
  <c r="AJ66" i="1"/>
  <c r="AJ70" i="1"/>
  <c r="X66" i="1"/>
  <c r="X70" i="1"/>
  <c r="N65" i="1"/>
  <c r="N70" i="1"/>
  <c r="N66" i="1"/>
  <c r="J65" i="1"/>
  <c r="J66" i="1"/>
  <c r="J70" i="1"/>
  <c r="T65" i="1"/>
  <c r="T66" i="1"/>
  <c r="T70" i="1"/>
  <c r="L23" i="1"/>
  <c r="L70" i="1"/>
  <c r="L66" i="1"/>
  <c r="AT62" i="1"/>
  <c r="AT70" i="1"/>
  <c r="AT66" i="1"/>
  <c r="Z56" i="1"/>
  <c r="Z70" i="1"/>
  <c r="Z66" i="1"/>
  <c r="BN65" i="1"/>
  <c r="BN70" i="1"/>
  <c r="BN66" i="1"/>
  <c r="R41" i="1"/>
  <c r="R70" i="1"/>
  <c r="R66" i="1"/>
  <c r="AF64" i="1"/>
  <c r="AX27" i="1"/>
  <c r="H23" i="1"/>
  <c r="R33" i="1"/>
  <c r="L33" i="1"/>
  <c r="AT68" i="1"/>
  <c r="Z59" i="1"/>
  <c r="AJ60" i="1"/>
  <c r="AJ9" i="1"/>
  <c r="AL9" i="1"/>
  <c r="AL15" i="1"/>
  <c r="AN8" i="1"/>
  <c r="AN61" i="1"/>
  <c r="AL20" i="1"/>
  <c r="AL53" i="1"/>
  <c r="AJ63" i="1"/>
  <c r="AL8" i="1"/>
  <c r="AJ39" i="1"/>
  <c r="AL33" i="1"/>
  <c r="AN50" i="1"/>
  <c r="AL58" i="1"/>
  <c r="AJ55" i="1"/>
  <c r="AL61" i="1"/>
  <c r="AL42" i="1"/>
  <c r="AJ23" i="1"/>
  <c r="AJ21" i="1"/>
  <c r="AN59" i="1"/>
  <c r="AN54" i="1"/>
  <c r="AN24" i="1"/>
  <c r="AL25" i="1"/>
  <c r="AL43" i="1"/>
  <c r="AJ16" i="1"/>
  <c r="AN5" i="1"/>
  <c r="AN60" i="1"/>
  <c r="AL60" i="1"/>
  <c r="AJ27" i="1"/>
  <c r="AJ26" i="1"/>
  <c r="AN56" i="1"/>
  <c r="AN45" i="1"/>
  <c r="AN63" i="1"/>
  <c r="AJ58" i="1"/>
  <c r="AJ40" i="1"/>
  <c r="AJ45" i="1"/>
  <c r="AN29" i="1"/>
  <c r="AN3" i="1"/>
  <c r="AP64" i="1"/>
  <c r="P12" i="1"/>
  <c r="P57" i="1"/>
  <c r="P28" i="1"/>
  <c r="P17" i="1"/>
  <c r="AP44" i="1"/>
  <c r="AP25" i="1"/>
  <c r="AP51" i="1"/>
  <c r="AP17" i="1"/>
  <c r="P20" i="1"/>
  <c r="AP38" i="1"/>
  <c r="P16" i="1"/>
  <c r="P11" i="1"/>
  <c r="P69" i="1"/>
  <c r="P33" i="1"/>
  <c r="AP59" i="1"/>
  <c r="P19" i="1"/>
  <c r="P27" i="1"/>
  <c r="AP37" i="1"/>
  <c r="AP8" i="1"/>
  <c r="AP43" i="1"/>
  <c r="AP16" i="1"/>
  <c r="AP35" i="1"/>
  <c r="P30" i="1"/>
  <c r="P38" i="1"/>
  <c r="BJ62" i="1"/>
  <c r="AH64" i="1"/>
  <c r="P42" i="1"/>
  <c r="P43" i="1"/>
  <c r="P60" i="1"/>
  <c r="P21" i="1"/>
  <c r="AP61" i="1"/>
  <c r="P7" i="1"/>
  <c r="P5" i="1"/>
  <c r="AP28" i="1"/>
  <c r="AP42" i="1"/>
  <c r="AP29" i="1"/>
  <c r="AP15" i="1"/>
  <c r="AP46" i="1"/>
  <c r="P35" i="1"/>
  <c r="P49" i="1"/>
  <c r="AP62" i="1"/>
  <c r="AH67" i="1"/>
  <c r="BJ8" i="1"/>
  <c r="P23" i="1"/>
  <c r="P37" i="1"/>
  <c r="P59" i="1"/>
  <c r="P56" i="1"/>
  <c r="P26" i="1"/>
  <c r="AP27" i="1"/>
  <c r="P3" i="1"/>
  <c r="P55" i="1"/>
  <c r="AP7" i="1"/>
  <c r="AP6" i="1"/>
  <c r="AP13" i="1"/>
  <c r="AP40" i="1"/>
  <c r="AP18" i="1"/>
  <c r="P46" i="1"/>
  <c r="AP48" i="1"/>
  <c r="AP60" i="1"/>
  <c r="P14" i="1"/>
  <c r="P44" i="1"/>
  <c r="P62" i="1"/>
  <c r="P58" i="1"/>
  <c r="P15" i="1"/>
  <c r="AP39" i="1"/>
  <c r="P39" i="1"/>
  <c r="P61" i="1"/>
  <c r="P24" i="1"/>
  <c r="AP10" i="1"/>
  <c r="AP11" i="1"/>
  <c r="AP24" i="1"/>
  <c r="AP33" i="1"/>
  <c r="AP20" i="1"/>
  <c r="AP31" i="1"/>
  <c r="AP63" i="1"/>
  <c r="P8" i="1"/>
  <c r="P45" i="1"/>
  <c r="P63" i="1"/>
  <c r="P51" i="1"/>
  <c r="AP69" i="1"/>
  <c r="P4" i="1"/>
  <c r="P54" i="1"/>
  <c r="P67" i="1"/>
  <c r="AP5" i="1"/>
  <c r="AP19" i="1"/>
  <c r="AP58" i="1"/>
  <c r="AP21" i="1"/>
  <c r="AP30" i="1"/>
  <c r="AP32" i="1"/>
  <c r="AH51" i="1"/>
  <c r="N17" i="1"/>
  <c r="R68" i="1"/>
  <c r="N25" i="1"/>
  <c r="H27" i="1"/>
  <c r="AX9" i="1"/>
  <c r="N31" i="1"/>
  <c r="N6" i="1"/>
  <c r="H3" i="1"/>
  <c r="N19" i="1"/>
  <c r="N13" i="1"/>
  <c r="N4" i="1"/>
  <c r="H59" i="1"/>
  <c r="N7" i="1"/>
  <c r="R54" i="1"/>
  <c r="H61" i="1"/>
  <c r="N43" i="1"/>
  <c r="N69" i="1"/>
  <c r="N61" i="1"/>
  <c r="H37" i="1"/>
  <c r="N40" i="1"/>
  <c r="H21" i="1"/>
  <c r="N3" i="1"/>
  <c r="N10" i="1"/>
  <c r="N20" i="1"/>
  <c r="N42" i="1"/>
  <c r="N53" i="1"/>
  <c r="H17" i="1"/>
  <c r="V67" i="1"/>
  <c r="V19" i="1"/>
  <c r="V16" i="1"/>
  <c r="V44" i="1"/>
  <c r="V4" i="1"/>
  <c r="V51" i="1"/>
  <c r="V57" i="1"/>
  <c r="V40" i="1"/>
  <c r="V21" i="1"/>
  <c r="V56" i="1"/>
  <c r="V11" i="1"/>
  <c r="V24" i="1"/>
  <c r="V15" i="1"/>
  <c r="P32" i="1"/>
  <c r="V59" i="1"/>
  <c r="AL31" i="1"/>
  <c r="AL68" i="1"/>
  <c r="AL62" i="1"/>
  <c r="AL12" i="1"/>
  <c r="AL14" i="1"/>
  <c r="H14" i="1"/>
  <c r="H44" i="1"/>
  <c r="H62" i="1"/>
  <c r="AL41" i="1"/>
  <c r="AL45" i="1"/>
  <c r="Z61" i="1"/>
  <c r="H33" i="1"/>
  <c r="H9" i="1"/>
  <c r="AL5" i="1"/>
  <c r="AN39" i="1"/>
  <c r="AN33" i="1"/>
  <c r="AN68" i="1"/>
  <c r="AN57" i="1"/>
  <c r="AN14" i="1"/>
  <c r="AN42" i="1"/>
  <c r="AN18" i="1"/>
  <c r="AL49" i="1"/>
  <c r="AL47" i="1"/>
  <c r="H6" i="1"/>
  <c r="AL63" i="1"/>
  <c r="H50" i="1"/>
  <c r="AL18" i="1"/>
  <c r="H54" i="1"/>
  <c r="Z60" i="1"/>
  <c r="AL23" i="1"/>
  <c r="H25" i="1"/>
  <c r="Z63" i="1"/>
  <c r="AN64" i="1"/>
  <c r="AL54" i="1"/>
  <c r="AL55" i="1"/>
  <c r="BF43" i="1"/>
  <c r="AL16" i="1"/>
  <c r="H12" i="1"/>
  <c r="H57" i="1"/>
  <c r="H53" i="1"/>
  <c r="H19" i="1"/>
  <c r="H4" i="1"/>
  <c r="AL4" i="1"/>
  <c r="AL24" i="1"/>
  <c r="Z69" i="1"/>
  <c r="H58" i="1"/>
  <c r="AL39" i="1"/>
  <c r="AN58" i="1"/>
  <c r="AN16" i="1"/>
  <c r="AN28" i="1"/>
  <c r="AN43" i="1"/>
  <c r="AN53" i="1"/>
  <c r="AL35" i="1"/>
  <c r="P31" i="1"/>
  <c r="H63" i="1"/>
  <c r="H24" i="1"/>
  <c r="Z55" i="1"/>
  <c r="AN67" i="1"/>
  <c r="AL50" i="1"/>
  <c r="AL64" i="1"/>
  <c r="BF26" i="1"/>
  <c r="AL44" i="1"/>
  <c r="H40" i="1"/>
  <c r="H13" i="1"/>
  <c r="H68" i="1"/>
  <c r="AL3" i="1"/>
  <c r="Z54" i="1"/>
  <c r="H39" i="1"/>
  <c r="H56" i="1"/>
  <c r="AL29" i="1"/>
  <c r="AN51" i="1"/>
  <c r="AN69" i="1"/>
  <c r="AN10" i="1"/>
  <c r="AN7" i="1"/>
  <c r="AN11" i="1"/>
  <c r="AN35" i="1"/>
  <c r="AN49" i="1"/>
  <c r="AN32" i="1"/>
  <c r="P48" i="1"/>
  <c r="H8" i="1"/>
  <c r="H7" i="1"/>
  <c r="H29" i="1"/>
  <c r="Z10" i="1"/>
  <c r="AL69" i="1"/>
  <c r="AL40" i="1"/>
  <c r="AL6" i="1"/>
  <c r="Z39" i="1"/>
  <c r="H28" i="1"/>
  <c r="AL27" i="1"/>
  <c r="AX60" i="1"/>
  <c r="Z64" i="1"/>
  <c r="AL51" i="1"/>
  <c r="AL56" i="1"/>
  <c r="AL67" i="1"/>
  <c r="AL37" i="1"/>
  <c r="H16" i="1"/>
  <c r="H11" i="1"/>
  <c r="H69" i="1"/>
  <c r="H55" i="1"/>
  <c r="H5" i="1"/>
  <c r="H41" i="1"/>
  <c r="AL7" i="1"/>
  <c r="AN27" i="1"/>
  <c r="H15" i="1"/>
  <c r="H51" i="1"/>
  <c r="Z37" i="1"/>
  <c r="AL28" i="1"/>
  <c r="AL26" i="1"/>
  <c r="AN9" i="1"/>
  <c r="AN37" i="1"/>
  <c r="AN62" i="1"/>
  <c r="AN13" i="1"/>
  <c r="AN17" i="1"/>
  <c r="AN23" i="1"/>
  <c r="AN46" i="1"/>
  <c r="AN38" i="1"/>
  <c r="AN48" i="1"/>
  <c r="H45" i="1"/>
  <c r="Z27" i="1"/>
  <c r="H10" i="1"/>
  <c r="H60" i="1"/>
  <c r="H64" i="1"/>
  <c r="AL10" i="1"/>
  <c r="AX55" i="1"/>
  <c r="Z67" i="1"/>
  <c r="AF63" i="1"/>
  <c r="AL57" i="1"/>
  <c r="AL59" i="1"/>
  <c r="BF9" i="1"/>
  <c r="AL11" i="1"/>
  <c r="H42" i="1"/>
  <c r="H43" i="1"/>
  <c r="AL19" i="1"/>
  <c r="AL13" i="1"/>
  <c r="H26" i="1"/>
  <c r="H67" i="1"/>
  <c r="AL21" i="1"/>
  <c r="AN15" i="1"/>
  <c r="AN44" i="1"/>
  <c r="AN12" i="1"/>
  <c r="AN19" i="1"/>
  <c r="AN6" i="1"/>
  <c r="AN30" i="1"/>
  <c r="AL32" i="1"/>
  <c r="N32" i="1"/>
  <c r="BJ28" i="1"/>
  <c r="BJ33" i="1"/>
  <c r="AR63" i="1"/>
  <c r="BJ57" i="1"/>
  <c r="BJ68" i="1"/>
  <c r="AN47" i="1"/>
  <c r="BD40" i="1"/>
  <c r="BJ59" i="1"/>
  <c r="AN31" i="1"/>
  <c r="AX44" i="1"/>
  <c r="AX50" i="1"/>
  <c r="AX14" i="1"/>
  <c r="R38" i="1"/>
  <c r="R65" i="1"/>
  <c r="AT71" i="1"/>
  <c r="AT65" i="1"/>
  <c r="R40" i="1"/>
  <c r="X71" i="1"/>
  <c r="X65" i="1"/>
  <c r="V53" i="1"/>
  <c r="J23" i="1"/>
  <c r="R64" i="1"/>
  <c r="V68" i="1"/>
  <c r="V62" i="1"/>
  <c r="AJ50" i="1"/>
  <c r="AJ64" i="1"/>
  <c r="AJ44" i="1"/>
  <c r="J11" i="1"/>
  <c r="L67" i="1"/>
  <c r="V41" i="1"/>
  <c r="R42" i="1"/>
  <c r="V43" i="1"/>
  <c r="V9" i="1"/>
  <c r="L37" i="1"/>
  <c r="AJ8" i="1"/>
  <c r="AJ14" i="1"/>
  <c r="V28" i="1"/>
  <c r="AJ15" i="1"/>
  <c r="AJ3" i="1"/>
  <c r="AF71" i="1"/>
  <c r="AF65" i="1"/>
  <c r="Z71" i="1"/>
  <c r="Z65" i="1"/>
  <c r="AL48" i="1"/>
  <c r="AP71" i="1"/>
  <c r="AP65" i="1"/>
  <c r="AT67" i="1"/>
  <c r="V61" i="1"/>
  <c r="V27" i="1"/>
  <c r="V58" i="1"/>
  <c r="AJ56" i="1"/>
  <c r="V8" i="1"/>
  <c r="J37" i="1"/>
  <c r="V3" i="1"/>
  <c r="R25" i="1"/>
  <c r="AT10" i="1"/>
  <c r="AJ12" i="1"/>
  <c r="AJ25" i="1"/>
  <c r="V33" i="1"/>
  <c r="AJ28" i="1"/>
  <c r="AJ29" i="1"/>
  <c r="BJ25" i="1"/>
  <c r="BJ65" i="1"/>
  <c r="BD63" i="1"/>
  <c r="BD65" i="1"/>
  <c r="J16" i="1"/>
  <c r="V12" i="1"/>
  <c r="AJ51" i="1"/>
  <c r="V14" i="1"/>
  <c r="V69" i="1"/>
  <c r="V63" i="1"/>
  <c r="AJ57" i="1"/>
  <c r="AJ59" i="1"/>
  <c r="R67" i="1"/>
  <c r="J69" i="1"/>
  <c r="V17" i="1"/>
  <c r="R13" i="1"/>
  <c r="V13" i="1"/>
  <c r="AJ11" i="1"/>
  <c r="AJ13" i="1"/>
  <c r="V39" i="1"/>
  <c r="V26" i="1"/>
  <c r="AJ41" i="1"/>
  <c r="AJ4" i="1"/>
  <c r="AZ14" i="1"/>
  <c r="AZ65" i="1"/>
  <c r="R20" i="1"/>
  <c r="L71" i="1"/>
  <c r="L65" i="1"/>
  <c r="L51" i="1"/>
  <c r="V45" i="1"/>
  <c r="V60" i="1"/>
  <c r="AJ67" i="1"/>
  <c r="V54" i="1"/>
  <c r="V55" i="1"/>
  <c r="AJ53" i="1"/>
  <c r="AJ61" i="1"/>
  <c r="R56" i="1"/>
  <c r="V37" i="1"/>
  <c r="V23" i="1"/>
  <c r="J59" i="1"/>
  <c r="V42" i="1"/>
  <c r="V7" i="1"/>
  <c r="R43" i="1"/>
  <c r="V10" i="1"/>
  <c r="AJ37" i="1"/>
  <c r="AJ43" i="1"/>
  <c r="V5" i="1"/>
  <c r="AJ17" i="1"/>
  <c r="BH59" i="1"/>
  <c r="BH65" i="1"/>
  <c r="BF42" i="1"/>
  <c r="BF65" i="1"/>
  <c r="AL46" i="1"/>
  <c r="R26" i="1"/>
  <c r="V50" i="1"/>
  <c r="V64" i="1"/>
  <c r="AJ68" i="1"/>
  <c r="AJ62" i="1"/>
  <c r="R51" i="1"/>
  <c r="R55" i="1"/>
  <c r="AT19" i="1"/>
  <c r="V6" i="1"/>
  <c r="R50" i="1"/>
  <c r="V25" i="1"/>
  <c r="AJ5" i="1"/>
  <c r="AJ24" i="1"/>
  <c r="V29" i="1"/>
  <c r="AJ6" i="1"/>
  <c r="BR71" i="1"/>
  <c r="BR65" i="1"/>
  <c r="BP71" i="1"/>
  <c r="BP65" i="1"/>
  <c r="BB71" i="1"/>
  <c r="BB65" i="1"/>
  <c r="AH71" i="1"/>
  <c r="AH65" i="1"/>
  <c r="AL30" i="1"/>
  <c r="R49" i="1"/>
  <c r="AV72" i="1"/>
  <c r="AV71" i="1"/>
  <c r="AD72" i="1"/>
  <c r="AD71" i="1"/>
  <c r="BL72" i="1"/>
  <c r="BL71" i="1"/>
  <c r="N72" i="1"/>
  <c r="N71" i="1"/>
  <c r="BD8" i="1"/>
  <c r="BJ29" i="1"/>
  <c r="BJ53" i="1"/>
  <c r="BJ61" i="1"/>
  <c r="BJ12" i="1"/>
  <c r="BF16" i="1"/>
  <c r="N15" i="1"/>
  <c r="N29" i="1"/>
  <c r="N58" i="1"/>
  <c r="R60" i="1"/>
  <c r="R21" i="1"/>
  <c r="BF50" i="1"/>
  <c r="R12" i="1"/>
  <c r="R57" i="1"/>
  <c r="R39" i="1"/>
  <c r="N24" i="1"/>
  <c r="N12" i="1"/>
  <c r="BF39" i="1"/>
  <c r="R10" i="1"/>
  <c r="R19" i="1"/>
  <c r="H72" i="1"/>
  <c r="H71" i="1"/>
  <c r="AJ72" i="1"/>
  <c r="AJ71" i="1"/>
  <c r="V72" i="1"/>
  <c r="V71" i="1"/>
  <c r="R30" i="1"/>
  <c r="N48" i="1"/>
  <c r="T72" i="1"/>
  <c r="T71" i="1"/>
  <c r="R72" i="1"/>
  <c r="R71" i="1"/>
  <c r="BD45" i="1"/>
  <c r="BJ21" i="1"/>
  <c r="BJ58" i="1"/>
  <c r="BJ60" i="1"/>
  <c r="BJ23" i="1"/>
  <c r="N26" i="1"/>
  <c r="N28" i="1"/>
  <c r="N56" i="1"/>
  <c r="R58" i="1"/>
  <c r="R15" i="1"/>
  <c r="R61" i="1"/>
  <c r="R16" i="1"/>
  <c r="R11" i="1"/>
  <c r="R69" i="1"/>
  <c r="N16" i="1"/>
  <c r="N11" i="1"/>
  <c r="R24" i="1"/>
  <c r="R17" i="1"/>
  <c r="AB72" i="1"/>
  <c r="AB71" i="1"/>
  <c r="BN72" i="1"/>
  <c r="BN71" i="1"/>
  <c r="N18" i="1"/>
  <c r="R18" i="1"/>
  <c r="R47" i="1"/>
  <c r="AR39" i="1"/>
  <c r="AR71" i="1"/>
  <c r="BJ69" i="1"/>
  <c r="AR57" i="1"/>
  <c r="R6" i="1"/>
  <c r="BF23" i="1"/>
  <c r="BF71" i="1"/>
  <c r="N35" i="1"/>
  <c r="R35" i="1"/>
  <c r="N38" i="1"/>
  <c r="R31" i="1"/>
  <c r="BJ63" i="1"/>
  <c r="AD53" i="1"/>
  <c r="BH7" i="1"/>
  <c r="BH71" i="1"/>
  <c r="BF58" i="1"/>
  <c r="BJ44" i="1"/>
  <c r="BJ54" i="1"/>
  <c r="BJ55" i="1"/>
  <c r="BF11" i="1"/>
  <c r="N21" i="1"/>
  <c r="N9" i="1"/>
  <c r="N60" i="1"/>
  <c r="R9" i="1"/>
  <c r="R53" i="1"/>
  <c r="R23" i="1"/>
  <c r="R37" i="1"/>
  <c r="R59" i="1"/>
  <c r="N44" i="1"/>
  <c r="N23" i="1"/>
  <c r="N37" i="1"/>
  <c r="N64" i="1"/>
  <c r="R4" i="1"/>
  <c r="N27" i="1"/>
  <c r="N46" i="1"/>
  <c r="R46" i="1"/>
  <c r="N49" i="1"/>
  <c r="R48" i="1"/>
  <c r="P72" i="1"/>
  <c r="P71" i="1"/>
  <c r="BJ27" i="1"/>
  <c r="BJ71" i="1"/>
  <c r="BJ4" i="1"/>
  <c r="BF62" i="1"/>
  <c r="BJ45" i="1"/>
  <c r="BJ64" i="1"/>
  <c r="BF13" i="1"/>
  <c r="N41" i="1"/>
  <c r="N5" i="1"/>
  <c r="N55" i="1"/>
  <c r="R28" i="1"/>
  <c r="R5" i="1"/>
  <c r="R14" i="1"/>
  <c r="R44" i="1"/>
  <c r="R62" i="1"/>
  <c r="BJ10" i="1"/>
  <c r="N45" i="1"/>
  <c r="N14" i="1"/>
  <c r="N68" i="1"/>
  <c r="R7" i="1"/>
  <c r="J72" i="1"/>
  <c r="J71" i="1"/>
  <c r="AX72" i="1"/>
  <c r="AX71" i="1"/>
  <c r="N30" i="1"/>
  <c r="R32" i="1"/>
  <c r="AL72" i="1"/>
  <c r="AL71" i="1"/>
  <c r="BD72" i="1"/>
  <c r="BD71" i="1"/>
  <c r="BD69" i="1"/>
  <c r="AZ72" i="1"/>
  <c r="AZ71" i="1"/>
  <c r="BF60" i="1"/>
  <c r="BJ50" i="1"/>
  <c r="BJ56" i="1"/>
  <c r="BJ67" i="1"/>
  <c r="BF12" i="1"/>
  <c r="T19" i="1"/>
  <c r="N33" i="1"/>
  <c r="N51" i="1"/>
  <c r="N67" i="1"/>
  <c r="R29" i="1"/>
  <c r="R3" i="1"/>
  <c r="R8" i="1"/>
  <c r="R45" i="1"/>
  <c r="R63" i="1"/>
  <c r="BJ37" i="1"/>
  <c r="N62" i="1"/>
  <c r="N8" i="1"/>
  <c r="N59" i="1"/>
  <c r="N57" i="1"/>
  <c r="N50" i="1"/>
  <c r="R27" i="1"/>
  <c r="N47" i="1"/>
  <c r="AP50" i="1"/>
  <c r="AN72" i="1"/>
  <c r="AN71" i="1"/>
  <c r="BF63" i="1"/>
  <c r="BF40" i="1"/>
  <c r="BF19" i="1"/>
  <c r="BF37" i="1"/>
  <c r="BR61" i="1"/>
  <c r="BR72" i="1"/>
  <c r="BP62" i="1"/>
  <c r="BP72" i="1"/>
  <c r="BB72" i="1"/>
  <c r="BF69" i="1"/>
  <c r="BF17" i="1"/>
  <c r="BF54" i="1"/>
  <c r="BF55" i="1"/>
  <c r="BH42" i="1"/>
  <c r="AZ53" i="1"/>
  <c r="BF41" i="1"/>
  <c r="BF15" i="1"/>
  <c r="AR27" i="1"/>
  <c r="BF24" i="1"/>
  <c r="BF72" i="1"/>
  <c r="BF64" i="1"/>
  <c r="AZ33" i="1"/>
  <c r="AZ55" i="1"/>
  <c r="BF21" i="1"/>
  <c r="BF7" i="1"/>
  <c r="BN5" i="1"/>
  <c r="AZ24" i="1"/>
  <c r="AR43" i="1"/>
  <c r="L39" i="1"/>
  <c r="L72" i="1"/>
  <c r="AT39" i="1"/>
  <c r="AT72" i="1"/>
  <c r="AH16" i="1"/>
  <c r="AH72" i="1"/>
  <c r="AP57" i="1"/>
  <c r="AP72" i="1"/>
  <c r="BH44" i="1"/>
  <c r="BH72" i="1"/>
  <c r="AZ5" i="1"/>
  <c r="BH13" i="1"/>
  <c r="BF51" i="1"/>
  <c r="BF33" i="1"/>
  <c r="BF56" i="1"/>
  <c r="BF67" i="1"/>
  <c r="AZ28" i="1"/>
  <c r="AZ41" i="1"/>
  <c r="BF5" i="1"/>
  <c r="BF29" i="1"/>
  <c r="BF45" i="1"/>
  <c r="BF4" i="1"/>
  <c r="BF59" i="1"/>
  <c r="AZ59" i="1"/>
  <c r="AZ7" i="1"/>
  <c r="BF3" i="1"/>
  <c r="BF25" i="1"/>
  <c r="BF57" i="1"/>
  <c r="AF43" i="1"/>
  <c r="AF72" i="1"/>
  <c r="Z25" i="1"/>
  <c r="Z72" i="1"/>
  <c r="AP45" i="1"/>
  <c r="BF53" i="1"/>
  <c r="BF61" i="1"/>
  <c r="AZ63" i="1"/>
  <c r="BF28" i="1"/>
  <c r="BF8" i="1"/>
  <c r="BF6" i="1"/>
  <c r="BH39" i="1"/>
  <c r="BF10" i="1"/>
  <c r="AB33" i="1"/>
  <c r="AB26" i="1"/>
  <c r="BJ42" i="1"/>
  <c r="BJ72" i="1"/>
  <c r="AR41" i="1"/>
  <c r="AR72" i="1"/>
  <c r="X58" i="1"/>
  <c r="X72" i="1"/>
  <c r="AP26" i="1"/>
  <c r="AT58" i="1"/>
  <c r="AT60" i="1"/>
  <c r="AT11" i="1"/>
  <c r="L4" i="1"/>
  <c r="L19" i="1"/>
  <c r="L53" i="1"/>
  <c r="AT44" i="1"/>
  <c r="AT6" i="1"/>
  <c r="AT43" i="1"/>
  <c r="AT14" i="1"/>
  <c r="L14" i="1"/>
  <c r="AH25" i="1"/>
  <c r="AT69" i="1"/>
  <c r="AT63" i="1"/>
  <c r="AT23" i="1"/>
  <c r="L15" i="1"/>
  <c r="L29" i="1"/>
  <c r="L58" i="1"/>
  <c r="AT3" i="1"/>
  <c r="AT45" i="1"/>
  <c r="L8" i="1"/>
  <c r="L59" i="1"/>
  <c r="AT5" i="1"/>
  <c r="AT54" i="1"/>
  <c r="AT55" i="1"/>
  <c r="AT42" i="1"/>
  <c r="L6" i="1"/>
  <c r="L7" i="1"/>
  <c r="L54" i="1"/>
  <c r="AT41" i="1"/>
  <c r="AT13" i="1"/>
  <c r="AT9" i="1"/>
  <c r="AT24" i="1"/>
  <c r="L25" i="1"/>
  <c r="L10" i="1"/>
  <c r="Z19" i="1"/>
  <c r="AH62" i="1"/>
  <c r="AT50" i="1"/>
  <c r="AT64" i="1"/>
  <c r="AT12" i="1"/>
  <c r="L26" i="1"/>
  <c r="L28" i="1"/>
  <c r="L56" i="1"/>
  <c r="AT4" i="1"/>
  <c r="AH10" i="1"/>
  <c r="L12" i="1"/>
  <c r="L57" i="1"/>
  <c r="Z5" i="1"/>
  <c r="AH60" i="1"/>
  <c r="AT51" i="1"/>
  <c r="AT56" i="1"/>
  <c r="AT16" i="1"/>
  <c r="L17" i="1"/>
  <c r="L3" i="1"/>
  <c r="L61" i="1"/>
  <c r="AT7" i="1"/>
  <c r="L40" i="1"/>
  <c r="L13" i="1"/>
  <c r="L68" i="1"/>
  <c r="L45" i="1"/>
  <c r="Z44" i="1"/>
  <c r="AH63" i="1"/>
  <c r="AT57" i="1"/>
  <c r="AT59" i="1"/>
  <c r="AT37" i="1"/>
  <c r="AT40" i="1"/>
  <c r="L21" i="1"/>
  <c r="L9" i="1"/>
  <c r="L60" i="1"/>
  <c r="AT17" i="1"/>
  <c r="AT25" i="1"/>
  <c r="AH39" i="1"/>
  <c r="L16" i="1"/>
  <c r="L11" i="1"/>
  <c r="L69" i="1"/>
  <c r="AH61" i="1"/>
  <c r="AH55" i="1"/>
  <c r="AT53" i="1"/>
  <c r="AT61" i="1"/>
  <c r="AT8" i="1"/>
  <c r="L41" i="1"/>
  <c r="L5" i="1"/>
  <c r="L55" i="1"/>
  <c r="AH27" i="1"/>
  <c r="L42" i="1"/>
  <c r="L43" i="1"/>
  <c r="BP61" i="1"/>
  <c r="AH9" i="1"/>
  <c r="BP64" i="1"/>
  <c r="BB5" i="1"/>
  <c r="BR17" i="1"/>
  <c r="BB9" i="1"/>
  <c r="BJ40" i="1"/>
  <c r="BJ19" i="1"/>
  <c r="AH44" i="1"/>
  <c r="BB43" i="1"/>
  <c r="AH17" i="1"/>
  <c r="AH50" i="1"/>
  <c r="BR62" i="1"/>
  <c r="AR15" i="1"/>
  <c r="AH8" i="1"/>
  <c r="BR51" i="1"/>
  <c r="BR4" i="1"/>
  <c r="BR3" i="1"/>
  <c r="BR64" i="1"/>
  <c r="BP37" i="1"/>
  <c r="BP42" i="1"/>
  <c r="BB60" i="1"/>
  <c r="BB51" i="1"/>
  <c r="BB50" i="1"/>
  <c r="BR9" i="1"/>
  <c r="BR67" i="1"/>
  <c r="BP14" i="1"/>
  <c r="BB69" i="1"/>
  <c r="BB61" i="1"/>
  <c r="BB57" i="1"/>
  <c r="BR12" i="1"/>
  <c r="BR50" i="1"/>
  <c r="BP26" i="1"/>
  <c r="BP28" i="1"/>
  <c r="BB16" i="1"/>
  <c r="BR8" i="1"/>
  <c r="BR57" i="1"/>
  <c r="BP17" i="1"/>
  <c r="BP45" i="1"/>
  <c r="BB63" i="1"/>
  <c r="BB42" i="1"/>
  <c r="BR19" i="1"/>
  <c r="BR28" i="1"/>
  <c r="BR40" i="1"/>
  <c r="BP33" i="1"/>
  <c r="BP69" i="1"/>
  <c r="BB15" i="1"/>
  <c r="BB33" i="1"/>
  <c r="BR33" i="1"/>
  <c r="BR37" i="1"/>
  <c r="BR56" i="1"/>
  <c r="BP16" i="1"/>
  <c r="BP3" i="1"/>
  <c r="BP44" i="1"/>
  <c r="BB6" i="1"/>
  <c r="BB25" i="1"/>
  <c r="BR21" i="1"/>
  <c r="BR5" i="1"/>
  <c r="BP12" i="1"/>
  <c r="BP5" i="1"/>
  <c r="BB41" i="1"/>
  <c r="BB12" i="1"/>
  <c r="AF27" i="1"/>
  <c r="AF55" i="1"/>
  <c r="AF59" i="1"/>
  <c r="AF67" i="1"/>
  <c r="AT15" i="1"/>
  <c r="BR48" i="1"/>
  <c r="BR31" i="1"/>
  <c r="BR47" i="1"/>
  <c r="BR32" i="1"/>
  <c r="BP48" i="1"/>
  <c r="BP31" i="1"/>
  <c r="BP47" i="1"/>
  <c r="BP32" i="1"/>
  <c r="BB48" i="1"/>
  <c r="BB47" i="1"/>
  <c r="BB31" i="1"/>
  <c r="BB32" i="1"/>
  <c r="BR41" i="1"/>
  <c r="BR11" i="1"/>
  <c r="BR44" i="1"/>
  <c r="BR45" i="1"/>
  <c r="BR59" i="1"/>
  <c r="BP23" i="1"/>
  <c r="BP57" i="1"/>
  <c r="BP21" i="1"/>
  <c r="BP53" i="1"/>
  <c r="BP25" i="1"/>
  <c r="BP63" i="1"/>
  <c r="BB58" i="1"/>
  <c r="BB59" i="1"/>
  <c r="BB26" i="1"/>
  <c r="BB53" i="1"/>
  <c r="BB23" i="1"/>
  <c r="BB13" i="1"/>
  <c r="BP24" i="1"/>
  <c r="AR33" i="1"/>
  <c r="X28" i="1"/>
  <c r="BJ41" i="1"/>
  <c r="J47" i="1"/>
  <c r="J32" i="1"/>
  <c r="J31" i="1"/>
  <c r="J48" i="1"/>
  <c r="AX32" i="1"/>
  <c r="AX48" i="1"/>
  <c r="AX31" i="1"/>
  <c r="AX47" i="1"/>
  <c r="BP8" i="1"/>
  <c r="BP59" i="1"/>
  <c r="BP41" i="1"/>
  <c r="BP54" i="1"/>
  <c r="BP13" i="1"/>
  <c r="BP43" i="1"/>
  <c r="BB56" i="1"/>
  <c r="BB62" i="1"/>
  <c r="BB17" i="1"/>
  <c r="BB54" i="1"/>
  <c r="BB21" i="1"/>
  <c r="BB11" i="1"/>
  <c r="BJ24" i="1"/>
  <c r="BJ7" i="1"/>
  <c r="X10" i="1"/>
  <c r="BJ51" i="1"/>
  <c r="X8" i="1"/>
  <c r="X19" i="1"/>
  <c r="L63" i="1"/>
  <c r="L47" i="1"/>
  <c r="L32" i="1"/>
  <c r="L48" i="1"/>
  <c r="L31" i="1"/>
  <c r="AT27" i="1"/>
  <c r="AT32" i="1"/>
  <c r="AT48" i="1"/>
  <c r="AT31" i="1"/>
  <c r="AT47" i="1"/>
  <c r="AH14" i="1"/>
  <c r="AH32" i="1"/>
  <c r="AH48" i="1"/>
  <c r="AH31" i="1"/>
  <c r="AH47" i="1"/>
  <c r="BJ9" i="1"/>
  <c r="AV32" i="1"/>
  <c r="AV48" i="1"/>
  <c r="AV31" i="1"/>
  <c r="AV47" i="1"/>
  <c r="AD32" i="1"/>
  <c r="AD48" i="1"/>
  <c r="AD47" i="1"/>
  <c r="AD31" i="1"/>
  <c r="BL48" i="1"/>
  <c r="BL31" i="1"/>
  <c r="BL32" i="1"/>
  <c r="BL47" i="1"/>
  <c r="BR26" i="1"/>
  <c r="BR23" i="1"/>
  <c r="BR53" i="1"/>
  <c r="BR68" i="1"/>
  <c r="BR60" i="1"/>
  <c r="BR25" i="1"/>
  <c r="BP11" i="1"/>
  <c r="BP4" i="1"/>
  <c r="BP19" i="1"/>
  <c r="BP55" i="1"/>
  <c r="BP51" i="1"/>
  <c r="BP50" i="1"/>
  <c r="BB67" i="1"/>
  <c r="BB64" i="1"/>
  <c r="BB19" i="1"/>
  <c r="BB55" i="1"/>
  <c r="BB28" i="1"/>
  <c r="BB37" i="1"/>
  <c r="BJ39" i="1"/>
  <c r="BJ16" i="1"/>
  <c r="AX19" i="1"/>
  <c r="X21" i="1"/>
  <c r="AX7" i="1"/>
  <c r="AF48" i="1"/>
  <c r="AF31" i="1"/>
  <c r="AF47" i="1"/>
  <c r="AF32" i="1"/>
  <c r="H31" i="1"/>
  <c r="H47" i="1"/>
  <c r="H32" i="1"/>
  <c r="H48" i="1"/>
  <c r="Z47" i="1"/>
  <c r="Z32" i="1"/>
  <c r="Z31" i="1"/>
  <c r="Z48" i="1"/>
  <c r="AJ48" i="1"/>
  <c r="AJ31" i="1"/>
  <c r="AJ47" i="1"/>
  <c r="AJ32" i="1"/>
  <c r="V48" i="1"/>
  <c r="V47" i="1"/>
  <c r="V31" i="1"/>
  <c r="V32" i="1"/>
  <c r="BR16" i="1"/>
  <c r="BR69" i="1"/>
  <c r="BR63" i="1"/>
  <c r="BR14" i="1"/>
  <c r="BP9" i="1"/>
  <c r="BP15" i="1"/>
  <c r="BP29" i="1"/>
  <c r="BP56" i="1"/>
  <c r="BP68" i="1"/>
  <c r="BB29" i="1"/>
  <c r="BB7" i="1"/>
  <c r="BB14" i="1"/>
  <c r="BB44" i="1"/>
  <c r="BR24" i="1"/>
  <c r="BJ32" i="1"/>
  <c r="BJ48" i="1"/>
  <c r="BJ31" i="1"/>
  <c r="BJ47" i="1"/>
  <c r="AR47" i="1"/>
  <c r="AR32" i="1"/>
  <c r="AR48" i="1"/>
  <c r="AR31" i="1"/>
  <c r="BD31" i="1"/>
  <c r="BD47" i="1"/>
  <c r="BD32" i="1"/>
  <c r="BD48" i="1"/>
  <c r="T48" i="1"/>
  <c r="T31" i="1"/>
  <c r="T47" i="1"/>
  <c r="T32" i="1"/>
  <c r="X31" i="1"/>
  <c r="X47" i="1"/>
  <c r="X32" i="1"/>
  <c r="X48" i="1"/>
  <c r="BR6" i="1"/>
  <c r="BR58" i="1"/>
  <c r="BR29" i="1"/>
  <c r="BR15" i="1"/>
  <c r="BR7" i="1"/>
  <c r="BR43" i="1"/>
  <c r="BR54" i="1"/>
  <c r="BR55" i="1"/>
  <c r="BR42" i="1"/>
  <c r="BP58" i="1"/>
  <c r="BP6" i="1"/>
  <c r="BP7" i="1"/>
  <c r="BP40" i="1"/>
  <c r="BP67" i="1"/>
  <c r="BB68" i="1"/>
  <c r="BB4" i="1"/>
  <c r="BB3" i="1"/>
  <c r="BB40" i="1"/>
  <c r="BB8" i="1"/>
  <c r="BB45" i="1"/>
  <c r="BB10" i="1"/>
  <c r="BP10" i="1"/>
  <c r="BR10" i="1"/>
  <c r="AX12" i="1"/>
  <c r="X9" i="1"/>
  <c r="Z14" i="1"/>
  <c r="L50" i="1"/>
  <c r="AB47" i="1"/>
  <c r="AB32" i="1"/>
  <c r="AB48" i="1"/>
  <c r="AB31" i="1"/>
  <c r="BN32" i="1"/>
  <c r="BN48" i="1"/>
  <c r="BN31" i="1"/>
  <c r="BN47" i="1"/>
  <c r="AX33" i="1"/>
  <c r="Z11" i="1"/>
  <c r="BJ26" i="1"/>
  <c r="BH47" i="1"/>
  <c r="BH32" i="1"/>
  <c r="BH48" i="1"/>
  <c r="BH31" i="1"/>
  <c r="BF47" i="1"/>
  <c r="BF31" i="1"/>
  <c r="BF32" i="1"/>
  <c r="BF48" i="1"/>
  <c r="AZ48" i="1"/>
  <c r="AZ31" i="1"/>
  <c r="AZ47" i="1"/>
  <c r="AZ32" i="1"/>
  <c r="BR38" i="1"/>
  <c r="BR49" i="1"/>
  <c r="BP38" i="1"/>
  <c r="BP49" i="1"/>
  <c r="BB38" i="1"/>
  <c r="BB49" i="1"/>
  <c r="BB24" i="1"/>
  <c r="AH69" i="1"/>
  <c r="AH23" i="1"/>
  <c r="AH59" i="1"/>
  <c r="J38" i="1"/>
  <c r="J49" i="1"/>
  <c r="AX49" i="1"/>
  <c r="AX38" i="1"/>
  <c r="L49" i="1"/>
  <c r="L38" i="1"/>
  <c r="AT49" i="1"/>
  <c r="AT38" i="1"/>
  <c r="AH49" i="1"/>
  <c r="AH38" i="1"/>
  <c r="AT29" i="1"/>
  <c r="AH56" i="1"/>
  <c r="AH6" i="1"/>
  <c r="AH45" i="1"/>
  <c r="AH26" i="1"/>
  <c r="AV14" i="1"/>
  <c r="AV49" i="1"/>
  <c r="AV38" i="1"/>
  <c r="AD25" i="1"/>
  <c r="AD49" i="1"/>
  <c r="AD38" i="1"/>
  <c r="BL59" i="1"/>
  <c r="BL49" i="1"/>
  <c r="BL38" i="1"/>
  <c r="BR27" i="1"/>
  <c r="BP39" i="1"/>
  <c r="L24" i="1"/>
  <c r="AH58" i="1"/>
  <c r="AT21" i="1"/>
  <c r="AH54" i="1"/>
  <c r="AH4" i="1"/>
  <c r="AH28" i="1"/>
  <c r="AH15" i="1"/>
  <c r="AF13" i="1"/>
  <c r="AF49" i="1"/>
  <c r="AF38" i="1"/>
  <c r="H38" i="1"/>
  <c r="H49" i="1"/>
  <c r="Z26" i="1"/>
  <c r="Z49" i="1"/>
  <c r="Z38" i="1"/>
  <c r="AJ38" i="1"/>
  <c r="AJ49" i="1"/>
  <c r="V38" i="1"/>
  <c r="V49" i="1"/>
  <c r="BB27" i="1"/>
  <c r="BR13" i="1"/>
  <c r="AH68" i="1"/>
  <c r="AT26" i="1"/>
  <c r="AH7" i="1"/>
  <c r="AH37" i="1"/>
  <c r="AH29" i="1"/>
  <c r="AH40" i="1"/>
  <c r="BJ15" i="1"/>
  <c r="BJ49" i="1"/>
  <c r="BJ38" i="1"/>
  <c r="AR8" i="1"/>
  <c r="AR49" i="1"/>
  <c r="AR38" i="1"/>
  <c r="BD39" i="1"/>
  <c r="BD38" i="1"/>
  <c r="BD49" i="1"/>
  <c r="T29" i="1"/>
  <c r="T38" i="1"/>
  <c r="T49" i="1"/>
  <c r="X37" i="1"/>
  <c r="X38" i="1"/>
  <c r="X49" i="1"/>
  <c r="L62" i="1"/>
  <c r="AH53" i="1"/>
  <c r="AT28" i="1"/>
  <c r="L64" i="1"/>
  <c r="AH5" i="1"/>
  <c r="AH19" i="1"/>
  <c r="AH11" i="1"/>
  <c r="AH33" i="1"/>
  <c r="AH43" i="1"/>
  <c r="AB50" i="1"/>
  <c r="AB38" i="1"/>
  <c r="AB49" i="1"/>
  <c r="BN14" i="1"/>
  <c r="BN49" i="1"/>
  <c r="BN38" i="1"/>
  <c r="L44" i="1"/>
  <c r="AH57" i="1"/>
  <c r="AH3" i="1"/>
  <c r="AT33" i="1"/>
  <c r="AH41" i="1"/>
  <c r="AH12" i="1"/>
  <c r="AH21" i="1"/>
  <c r="AH13" i="1"/>
  <c r="BH49" i="1"/>
  <c r="BH38" i="1"/>
  <c r="BF49" i="1"/>
  <c r="BF38" i="1"/>
  <c r="AZ38" i="1"/>
  <c r="AZ49" i="1"/>
  <c r="BN54" i="1"/>
  <c r="BN55" i="1"/>
  <c r="BN39" i="1"/>
  <c r="BN8" i="1"/>
  <c r="AF29" i="1"/>
  <c r="AB7" i="1"/>
  <c r="AB12" i="1"/>
  <c r="BN45" i="1"/>
  <c r="BN10" i="1"/>
  <c r="AD58" i="1"/>
  <c r="AD61" i="1"/>
  <c r="AD10" i="1"/>
  <c r="Z68" i="1"/>
  <c r="Z42" i="1"/>
  <c r="Z29" i="1"/>
  <c r="Z4" i="1"/>
  <c r="AF23" i="1"/>
  <c r="AV63" i="1"/>
  <c r="AD60" i="1"/>
  <c r="AD42" i="1"/>
  <c r="AD28" i="1"/>
  <c r="Z13" i="1"/>
  <c r="Z16" i="1"/>
  <c r="Z8" i="1"/>
  <c r="Z12" i="1"/>
  <c r="AF42" i="1"/>
  <c r="Z41" i="1"/>
  <c r="Z40" i="1"/>
  <c r="Z6" i="1"/>
  <c r="Z58" i="1"/>
  <c r="AF6" i="1"/>
  <c r="BL14" i="1"/>
  <c r="AD43" i="1"/>
  <c r="AD45" i="1"/>
  <c r="Z51" i="1"/>
  <c r="Z23" i="1"/>
  <c r="Z53" i="1"/>
  <c r="Z15" i="1"/>
  <c r="AF51" i="1"/>
  <c r="BL62" i="1"/>
  <c r="Z50" i="1"/>
  <c r="Z9" i="1"/>
  <c r="Z3" i="1"/>
  <c r="Z45" i="1"/>
  <c r="Z43" i="1"/>
  <c r="Z33" i="1"/>
  <c r="Z57" i="1"/>
  <c r="AV55" i="1"/>
  <c r="AV27" i="1"/>
  <c r="AV43" i="1"/>
  <c r="AV21" i="1"/>
  <c r="AV51" i="1"/>
  <c r="AV10" i="1"/>
  <c r="AV16" i="1"/>
  <c r="AV6" i="1"/>
  <c r="AV26" i="1"/>
  <c r="AV64" i="1"/>
  <c r="AV61" i="1"/>
  <c r="AV23" i="1"/>
  <c r="AV5" i="1"/>
  <c r="AV53" i="1"/>
  <c r="AV4" i="1"/>
  <c r="AV17" i="1"/>
  <c r="AV67" i="1"/>
  <c r="AV58" i="1"/>
  <c r="AV42" i="1"/>
  <c r="AV45" i="1"/>
  <c r="AV50" i="1"/>
  <c r="AV57" i="1"/>
  <c r="AV41" i="1"/>
  <c r="AV68" i="1"/>
  <c r="AV15" i="1"/>
  <c r="AV44" i="1"/>
  <c r="AV37" i="1"/>
  <c r="AV9" i="1"/>
  <c r="AV56" i="1"/>
  <c r="AV3" i="1"/>
  <c r="AV62" i="1"/>
  <c r="AV7" i="1"/>
  <c r="AV19" i="1"/>
  <c r="AV28" i="1"/>
  <c r="AV69" i="1"/>
  <c r="AV13" i="1"/>
  <c r="AV59" i="1"/>
  <c r="AV29" i="1"/>
  <c r="AV33" i="1"/>
  <c r="AV11" i="1"/>
  <c r="AV40" i="1"/>
  <c r="AV60" i="1"/>
  <c r="AV39" i="1"/>
  <c r="AV12" i="1"/>
  <c r="AV54" i="1"/>
  <c r="AV25" i="1"/>
  <c r="AV8" i="1"/>
  <c r="BL12" i="1"/>
  <c r="BL13" i="1"/>
  <c r="BL26" i="1"/>
  <c r="BL37" i="1"/>
  <c r="BL16" i="1"/>
  <c r="BL44" i="1"/>
  <c r="BL10" i="1"/>
  <c r="BL15" i="1"/>
  <c r="BL57" i="1"/>
  <c r="BL68" i="1"/>
  <c r="BL23" i="1"/>
  <c r="BJ17" i="1"/>
  <c r="BJ14" i="1"/>
  <c r="BJ3" i="1"/>
  <c r="BJ6" i="1"/>
  <c r="BJ13" i="1"/>
  <c r="BJ43" i="1"/>
  <c r="Z7" i="1"/>
  <c r="Z28" i="1"/>
  <c r="Z21" i="1"/>
  <c r="Z17" i="1"/>
  <c r="BD13" i="1"/>
  <c r="BD68" i="1"/>
  <c r="T17" i="1"/>
  <c r="T68" i="1"/>
  <c r="AR51" i="1"/>
  <c r="AR25" i="1"/>
  <c r="AR6" i="1"/>
  <c r="AR10" i="1"/>
  <c r="X5" i="1"/>
  <c r="AR29" i="1"/>
  <c r="AR23" i="1"/>
  <c r="X50" i="1"/>
  <c r="X54" i="1"/>
  <c r="X69" i="1"/>
  <c r="AF19" i="1"/>
  <c r="AF46" i="1"/>
  <c r="AF35" i="1"/>
  <c r="AF18" i="1"/>
  <c r="AF30" i="1"/>
  <c r="AF20" i="1"/>
  <c r="AD29" i="1"/>
  <c r="AD30" i="1"/>
  <c r="AD46" i="1"/>
  <c r="AD20" i="1"/>
  <c r="AD35" i="1"/>
  <c r="AD18" i="1"/>
  <c r="BL46" i="1"/>
  <c r="BL30" i="1"/>
  <c r="BL35" i="1"/>
  <c r="BL18" i="1"/>
  <c r="BL20" i="1"/>
  <c r="BD14" i="1"/>
  <c r="BD44" i="1"/>
  <c r="BD62" i="1"/>
  <c r="BD23" i="1"/>
  <c r="BD15" i="1"/>
  <c r="BD21" i="1"/>
  <c r="BD29" i="1"/>
  <c r="BD9" i="1"/>
  <c r="BD58" i="1"/>
  <c r="BD60" i="1"/>
  <c r="AR60" i="1"/>
  <c r="T21" i="1"/>
  <c r="T69" i="1"/>
  <c r="AR44" i="1"/>
  <c r="BD10" i="1"/>
  <c r="AR13" i="1"/>
  <c r="AR17" i="1"/>
  <c r="X39" i="1"/>
  <c r="AF69" i="1"/>
  <c r="AR26" i="1"/>
  <c r="AR12" i="1"/>
  <c r="AD26" i="1"/>
  <c r="X11" i="1"/>
  <c r="X68" i="1"/>
  <c r="X51" i="1"/>
  <c r="X7" i="1"/>
  <c r="X56" i="1"/>
  <c r="AD44" i="1"/>
  <c r="X40" i="1"/>
  <c r="AF37" i="1"/>
  <c r="AF58" i="1"/>
  <c r="AF33" i="1"/>
  <c r="BJ30" i="1"/>
  <c r="BJ46" i="1"/>
  <c r="BJ20" i="1"/>
  <c r="BJ35" i="1"/>
  <c r="BJ18" i="1"/>
  <c r="H18" i="1"/>
  <c r="H20" i="1"/>
  <c r="H30" i="1"/>
  <c r="H35" i="1"/>
  <c r="H46" i="1"/>
  <c r="Z30" i="1"/>
  <c r="Z20" i="1"/>
  <c r="Z18" i="1"/>
  <c r="Z46" i="1"/>
  <c r="Z35" i="1"/>
  <c r="AJ35" i="1"/>
  <c r="AJ18" i="1"/>
  <c r="AJ46" i="1"/>
  <c r="AJ20" i="1"/>
  <c r="AJ30" i="1"/>
  <c r="V35" i="1"/>
  <c r="V18" i="1"/>
  <c r="V20" i="1"/>
  <c r="V30" i="1"/>
  <c r="V46" i="1"/>
  <c r="BD18" i="1"/>
  <c r="BD20" i="1"/>
  <c r="BD30" i="1"/>
  <c r="BD35" i="1"/>
  <c r="BD46" i="1"/>
  <c r="BD26" i="1"/>
  <c r="BD4" i="1"/>
  <c r="BD41" i="1"/>
  <c r="BD7" i="1"/>
  <c r="BD5" i="1"/>
  <c r="BD54" i="1"/>
  <c r="BD55" i="1"/>
  <c r="X63" i="1"/>
  <c r="AR55" i="1"/>
  <c r="AR62" i="1"/>
  <c r="AR5" i="1"/>
  <c r="AR50" i="1"/>
  <c r="AR19" i="1"/>
  <c r="BD27" i="1"/>
  <c r="AF45" i="1"/>
  <c r="AR28" i="1"/>
  <c r="AD15" i="1"/>
  <c r="X17" i="1"/>
  <c r="X3" i="1"/>
  <c r="X25" i="1"/>
  <c r="X14" i="1"/>
  <c r="X44" i="1"/>
  <c r="AF25" i="1"/>
  <c r="AF28" i="1"/>
  <c r="AF9" i="1"/>
  <c r="AF60" i="1"/>
  <c r="BH27" i="1"/>
  <c r="BH20" i="1"/>
  <c r="BH30" i="1"/>
  <c r="BH46" i="1"/>
  <c r="BH35" i="1"/>
  <c r="BH18" i="1"/>
  <c r="AB13" i="1"/>
  <c r="AB20" i="1"/>
  <c r="AB30" i="1"/>
  <c r="AB46" i="1"/>
  <c r="AB35" i="1"/>
  <c r="AB18" i="1"/>
  <c r="BN46" i="1"/>
  <c r="BN35" i="1"/>
  <c r="BN18" i="1"/>
  <c r="BN20" i="1"/>
  <c r="BN30" i="1"/>
  <c r="AR20" i="1"/>
  <c r="AR30" i="1"/>
  <c r="AR46" i="1"/>
  <c r="AR35" i="1"/>
  <c r="AR18" i="1"/>
  <c r="T35" i="1"/>
  <c r="T18" i="1"/>
  <c r="T46" i="1"/>
  <c r="T20" i="1"/>
  <c r="T30" i="1"/>
  <c r="X18" i="1"/>
  <c r="X35" i="1"/>
  <c r="X20" i="1"/>
  <c r="X30" i="1"/>
  <c r="X46" i="1"/>
  <c r="BD42" i="1"/>
  <c r="BD25" i="1"/>
  <c r="BD43" i="1"/>
  <c r="BD50" i="1"/>
  <c r="BD64" i="1"/>
  <c r="X55" i="1"/>
  <c r="AR64" i="1"/>
  <c r="T3" i="1"/>
  <c r="AR24" i="1"/>
  <c r="AR69" i="1"/>
  <c r="AR7" i="1"/>
  <c r="BD24" i="1"/>
  <c r="AR54" i="1"/>
  <c r="AR21" i="1"/>
  <c r="X57" i="1"/>
  <c r="X13" i="1"/>
  <c r="X26" i="1"/>
  <c r="X53" i="1"/>
  <c r="X43" i="1"/>
  <c r="X6" i="1"/>
  <c r="AF26" i="1"/>
  <c r="AF54" i="1"/>
  <c r="AF21" i="1"/>
  <c r="AF3" i="1"/>
  <c r="BR35" i="1"/>
  <c r="BR18" i="1"/>
  <c r="BR20" i="1"/>
  <c r="BR30" i="1"/>
  <c r="BR46" i="1"/>
  <c r="BF20" i="1"/>
  <c r="BF30" i="1"/>
  <c r="BF46" i="1"/>
  <c r="BF18" i="1"/>
  <c r="BF35" i="1"/>
  <c r="AZ19" i="1"/>
  <c r="AZ35" i="1"/>
  <c r="AZ18" i="1"/>
  <c r="AZ20" i="1"/>
  <c r="AZ30" i="1"/>
  <c r="AZ46" i="1"/>
  <c r="X64" i="1"/>
  <c r="AR67" i="1"/>
  <c r="T9" i="1"/>
  <c r="AR40" i="1"/>
  <c r="AR3" i="1"/>
  <c r="X61" i="1"/>
  <c r="AD39" i="1"/>
  <c r="AR58" i="1"/>
  <c r="AR61" i="1"/>
  <c r="X12" i="1"/>
  <c r="X16" i="1"/>
  <c r="X45" i="1"/>
  <c r="X33" i="1"/>
  <c r="AF11" i="1"/>
  <c r="AF50" i="1"/>
  <c r="AF16" i="1"/>
  <c r="AF17" i="1"/>
  <c r="X24" i="1"/>
  <c r="BP35" i="1"/>
  <c r="BP46" i="1"/>
  <c r="BP18" i="1"/>
  <c r="BP20" i="1"/>
  <c r="BP30" i="1"/>
  <c r="BB35" i="1"/>
  <c r="BB18" i="1"/>
  <c r="BB20" i="1"/>
  <c r="BB30" i="1"/>
  <c r="BB46" i="1"/>
  <c r="BD28" i="1"/>
  <c r="BD56" i="1"/>
  <c r="BD12" i="1"/>
  <c r="BD37" i="1"/>
  <c r="BD57" i="1"/>
  <c r="BD59" i="1"/>
  <c r="X67" i="1"/>
  <c r="T4" i="1"/>
  <c r="AR42" i="1"/>
  <c r="AR59" i="1"/>
  <c r="AR45" i="1"/>
  <c r="AF39" i="1"/>
  <c r="AR37" i="1"/>
  <c r="AR56" i="1"/>
  <c r="X42" i="1"/>
  <c r="X4" i="1"/>
  <c r="X29" i="1"/>
  <c r="X41" i="1"/>
  <c r="AF8" i="1"/>
  <c r="AF7" i="1"/>
  <c r="AF4" i="1"/>
  <c r="L20" i="1"/>
  <c r="L30" i="1"/>
  <c r="L46" i="1"/>
  <c r="L35" i="1"/>
  <c r="L18" i="1"/>
  <c r="J20" i="1"/>
  <c r="J30" i="1"/>
  <c r="J18" i="1"/>
  <c r="J46" i="1"/>
  <c r="J35" i="1"/>
  <c r="AX46" i="1"/>
  <c r="AX35" i="1"/>
  <c r="AX18" i="1"/>
  <c r="AX20" i="1"/>
  <c r="AX30" i="1"/>
  <c r="BD6" i="1"/>
  <c r="BD33" i="1"/>
  <c r="BD51" i="1"/>
  <c r="BD67" i="1"/>
  <c r="BD16" i="1"/>
  <c r="BD17" i="1"/>
  <c r="BD19" i="1"/>
  <c r="BD3" i="1"/>
  <c r="BD53" i="1"/>
  <c r="BD61" i="1"/>
  <c r="T15" i="1"/>
  <c r="T62" i="1"/>
  <c r="AR9" i="1"/>
  <c r="X27" i="1"/>
  <c r="AR14" i="1"/>
  <c r="AR4" i="1"/>
  <c r="AR53" i="1"/>
  <c r="T39" i="1"/>
  <c r="X59" i="1"/>
  <c r="AF61" i="1"/>
  <c r="AR11" i="1"/>
  <c r="AR68" i="1"/>
  <c r="AF10" i="1"/>
  <c r="X60" i="1"/>
  <c r="X62" i="1"/>
  <c r="X23" i="1"/>
  <c r="X15" i="1"/>
  <c r="AF68" i="1"/>
  <c r="AF41" i="1"/>
  <c r="AF56" i="1"/>
  <c r="AV30" i="1"/>
  <c r="AV46" i="1"/>
  <c r="AV35" i="1"/>
  <c r="AV18" i="1"/>
  <c r="AV20" i="1"/>
  <c r="AT30" i="1"/>
  <c r="AT46" i="1"/>
  <c r="AT35" i="1"/>
  <c r="AT20" i="1"/>
  <c r="AT18" i="1"/>
  <c r="AH46" i="1"/>
  <c r="AH35" i="1"/>
  <c r="AH18" i="1"/>
  <c r="AH20" i="1"/>
  <c r="AH30" i="1"/>
  <c r="BN64" i="1"/>
  <c r="BH11" i="1"/>
  <c r="BH16" i="1"/>
  <c r="BH53" i="1"/>
  <c r="BH61" i="1"/>
  <c r="BH28" i="1"/>
  <c r="AB51" i="1"/>
  <c r="AB56" i="1"/>
  <c r="BN12" i="1"/>
  <c r="BN44" i="1"/>
  <c r="BN37" i="1"/>
  <c r="BN41" i="1"/>
  <c r="AB9" i="1"/>
  <c r="BN27" i="1"/>
  <c r="AB3" i="1"/>
  <c r="AB11" i="1"/>
  <c r="AB40" i="1"/>
  <c r="BH6" i="1"/>
  <c r="BN56" i="1"/>
  <c r="BN67" i="1"/>
  <c r="BH40" i="1"/>
  <c r="BH68" i="1"/>
  <c r="BH62" i="1"/>
  <c r="BH17" i="1"/>
  <c r="BH3" i="1"/>
  <c r="AB63" i="1"/>
  <c r="AB57" i="1"/>
  <c r="AB59" i="1"/>
  <c r="BN6" i="1"/>
  <c r="BN25" i="1"/>
  <c r="AB60" i="1"/>
  <c r="BN11" i="1"/>
  <c r="AB27" i="1"/>
  <c r="AB45" i="1"/>
  <c r="AB37" i="1"/>
  <c r="BN59" i="1"/>
  <c r="BH12" i="1"/>
  <c r="BH58" i="1"/>
  <c r="BH60" i="1"/>
  <c r="BH21" i="1"/>
  <c r="BH9" i="1"/>
  <c r="AB55" i="1"/>
  <c r="AB53" i="1"/>
  <c r="AB61" i="1"/>
  <c r="BN19" i="1"/>
  <c r="AB44" i="1"/>
  <c r="AB4" i="1"/>
  <c r="AB5" i="1"/>
  <c r="AB10" i="1"/>
  <c r="AB21" i="1"/>
  <c r="AB25" i="1"/>
  <c r="BN53" i="1"/>
  <c r="BN61" i="1"/>
  <c r="BH69" i="1"/>
  <c r="BH63" i="1"/>
  <c r="BH41" i="1"/>
  <c r="BH5" i="1"/>
  <c r="AB64" i="1"/>
  <c r="AB68" i="1"/>
  <c r="BN51" i="1"/>
  <c r="BN26" i="1"/>
  <c r="BN29" i="1"/>
  <c r="BH4" i="1"/>
  <c r="BN33" i="1"/>
  <c r="BN50" i="1"/>
  <c r="BN13" i="1"/>
  <c r="BN42" i="1"/>
  <c r="AB6" i="1"/>
  <c r="AB24" i="1"/>
  <c r="AB29" i="1"/>
  <c r="AB28" i="1"/>
  <c r="AF53" i="1"/>
  <c r="BN68" i="1"/>
  <c r="BN62" i="1"/>
  <c r="BH8" i="1"/>
  <c r="BH54" i="1"/>
  <c r="BH55" i="1"/>
  <c r="BH33" i="1"/>
  <c r="BH51" i="1"/>
  <c r="AB67" i="1"/>
  <c r="AB58" i="1"/>
  <c r="BN28" i="1"/>
  <c r="BN16" i="1"/>
  <c r="BH26" i="1"/>
  <c r="BN40" i="1"/>
  <c r="BN7" i="1"/>
  <c r="BN24" i="1"/>
  <c r="AB17" i="1"/>
  <c r="AB16" i="1"/>
  <c r="AB62" i="1"/>
  <c r="AB42" i="1"/>
  <c r="BH43" i="1"/>
  <c r="AB14" i="1"/>
  <c r="BN57" i="1"/>
  <c r="BN58" i="1"/>
  <c r="BN60" i="1"/>
  <c r="BH64" i="1"/>
  <c r="BH19" i="1"/>
  <c r="AB69" i="1"/>
  <c r="BH15" i="1"/>
  <c r="BH45" i="1"/>
  <c r="BN15" i="1"/>
  <c r="BN43" i="1"/>
  <c r="BH10" i="1"/>
  <c r="AB41" i="1"/>
  <c r="AB23" i="1"/>
  <c r="AB39" i="1"/>
  <c r="AB15" i="1"/>
  <c r="BH24" i="1"/>
  <c r="BN21" i="1"/>
  <c r="AF57" i="1"/>
  <c r="AF14" i="1"/>
  <c r="BN69" i="1"/>
  <c r="BN63" i="1"/>
  <c r="BH37" i="1"/>
  <c r="BH23" i="1"/>
  <c r="BH56" i="1"/>
  <c r="BH67" i="1"/>
  <c r="BH29" i="1"/>
  <c r="AB54" i="1"/>
  <c r="BN4" i="1"/>
  <c r="BH25" i="1"/>
  <c r="BH57" i="1"/>
  <c r="BN23" i="1"/>
  <c r="BN17" i="1"/>
  <c r="BN3" i="1"/>
  <c r="AB19" i="1"/>
  <c r="AB8" i="1"/>
  <c r="BH14" i="1"/>
  <c r="AF12" i="1"/>
  <c r="AF15" i="1"/>
  <c r="J27" i="1"/>
  <c r="AX24" i="1"/>
  <c r="BL17" i="1"/>
  <c r="BL19" i="1"/>
  <c r="BL3" i="1"/>
  <c r="BL53" i="1"/>
  <c r="BL61" i="1"/>
  <c r="AZ29" i="1"/>
  <c r="AZ62" i="1"/>
  <c r="AZ3" i="1"/>
  <c r="AZ51" i="1"/>
  <c r="AZ67" i="1"/>
  <c r="AX63" i="1"/>
  <c r="AX56" i="1"/>
  <c r="AD68" i="1"/>
  <c r="AD62" i="1"/>
  <c r="T40" i="1"/>
  <c r="T14" i="1"/>
  <c r="T13" i="1"/>
  <c r="T44" i="1"/>
  <c r="T64" i="1"/>
  <c r="T58" i="1"/>
  <c r="J53" i="1"/>
  <c r="J19" i="1"/>
  <c r="J4" i="1"/>
  <c r="J42" i="1"/>
  <c r="J43" i="1"/>
  <c r="AD13" i="1"/>
  <c r="AD3" i="1"/>
  <c r="AD19" i="1"/>
  <c r="AD17" i="1"/>
  <c r="AD4" i="1"/>
  <c r="AX39" i="1"/>
  <c r="BL39" i="1"/>
  <c r="J51" i="1"/>
  <c r="AX11" i="1"/>
  <c r="AX29" i="1"/>
  <c r="AX41" i="1"/>
  <c r="AX26" i="1"/>
  <c r="J9" i="1"/>
  <c r="BN9" i="1"/>
  <c r="AH24" i="1"/>
  <c r="BL21" i="1"/>
  <c r="BL29" i="1"/>
  <c r="BL9" i="1"/>
  <c r="BL58" i="1"/>
  <c r="BL60" i="1"/>
  <c r="AZ8" i="1"/>
  <c r="AZ64" i="1"/>
  <c r="AZ25" i="1"/>
  <c r="AZ58" i="1"/>
  <c r="AZ16" i="1"/>
  <c r="AZ45" i="1"/>
  <c r="AX64" i="1"/>
  <c r="AX54" i="1"/>
  <c r="AD69" i="1"/>
  <c r="AD63" i="1"/>
  <c r="T16" i="1"/>
  <c r="T8" i="1"/>
  <c r="T11" i="1"/>
  <c r="T45" i="1"/>
  <c r="T60" i="1"/>
  <c r="T54" i="1"/>
  <c r="J55" i="1"/>
  <c r="J5" i="1"/>
  <c r="J41" i="1"/>
  <c r="AD11" i="1"/>
  <c r="AD8" i="1"/>
  <c r="AD16" i="1"/>
  <c r="J14" i="1"/>
  <c r="J44" i="1"/>
  <c r="J62" i="1"/>
  <c r="AD9" i="1"/>
  <c r="J39" i="1"/>
  <c r="AX59" i="1"/>
  <c r="AZ10" i="1"/>
  <c r="J24" i="1"/>
  <c r="AX25" i="1"/>
  <c r="AX23" i="1"/>
  <c r="AX4" i="1"/>
  <c r="J58" i="1"/>
  <c r="AX5" i="1"/>
  <c r="J29" i="1"/>
  <c r="Z24" i="1"/>
  <c r="BL42" i="1"/>
  <c r="BL40" i="1"/>
  <c r="BL8" i="1"/>
  <c r="BL11" i="1"/>
  <c r="BL45" i="1"/>
  <c r="BL69" i="1"/>
  <c r="BL63" i="1"/>
  <c r="AZ12" i="1"/>
  <c r="AZ13" i="1"/>
  <c r="AZ54" i="1"/>
  <c r="AZ21" i="1"/>
  <c r="AZ50" i="1"/>
  <c r="AX67" i="1"/>
  <c r="AX69" i="1"/>
  <c r="AD54" i="1"/>
  <c r="AD55" i="1"/>
  <c r="T6" i="1"/>
  <c r="T41" i="1"/>
  <c r="T7" i="1"/>
  <c r="T5" i="1"/>
  <c r="T50" i="1"/>
  <c r="J8" i="1"/>
  <c r="J45" i="1"/>
  <c r="J63" i="1"/>
  <c r="AD14" i="1"/>
  <c r="AD40" i="1"/>
  <c r="AD24" i="1"/>
  <c r="T27" i="1"/>
  <c r="BL27" i="1"/>
  <c r="J10" i="1"/>
  <c r="AD5" i="1"/>
  <c r="AX21" i="1"/>
  <c r="AX6" i="1"/>
  <c r="J28" i="1"/>
  <c r="AX16" i="1"/>
  <c r="J60" i="1"/>
  <c r="L27" i="1"/>
  <c r="AR16" i="1"/>
  <c r="J15" i="1"/>
  <c r="BL41" i="1"/>
  <c r="BL7" i="1"/>
  <c r="BL5" i="1"/>
  <c r="BL54" i="1"/>
  <c r="BL55" i="1"/>
  <c r="AZ40" i="1"/>
  <c r="AZ68" i="1"/>
  <c r="AZ4" i="1"/>
  <c r="AZ43" i="1"/>
  <c r="AZ56" i="1"/>
  <c r="AZ11" i="1"/>
  <c r="AZ57" i="1"/>
  <c r="AX58" i="1"/>
  <c r="AD50" i="1"/>
  <c r="AD64" i="1"/>
  <c r="T42" i="1"/>
  <c r="T25" i="1"/>
  <c r="T43" i="1"/>
  <c r="T63" i="1"/>
  <c r="T51" i="1"/>
  <c r="T56" i="1"/>
  <c r="J61" i="1"/>
  <c r="J3" i="1"/>
  <c r="J17" i="1"/>
  <c r="J25" i="1"/>
  <c r="J50" i="1"/>
  <c r="J64" i="1"/>
  <c r="AD7" i="1"/>
  <c r="AD41" i="1"/>
  <c r="AD6" i="1"/>
  <c r="AZ39" i="1"/>
  <c r="T24" i="1"/>
  <c r="BL24" i="1"/>
  <c r="J67" i="1"/>
  <c r="AD33" i="1"/>
  <c r="AX17" i="1"/>
  <c r="AX45" i="1"/>
  <c r="J33" i="1"/>
  <c r="AX37" i="1"/>
  <c r="AX28" i="1"/>
  <c r="J21" i="1"/>
  <c r="AV24" i="1"/>
  <c r="BH50" i="1"/>
  <c r="AB43" i="1"/>
  <c r="BL6" i="1"/>
  <c r="BL4" i="1"/>
  <c r="BL25" i="1"/>
  <c r="BL43" i="1"/>
  <c r="BL50" i="1"/>
  <c r="BL64" i="1"/>
  <c r="AZ42" i="1"/>
  <c r="AZ69" i="1"/>
  <c r="AZ6" i="1"/>
  <c r="AZ44" i="1"/>
  <c r="AZ61" i="1"/>
  <c r="AZ37" i="1"/>
  <c r="AX61" i="1"/>
  <c r="AX68" i="1"/>
  <c r="AD51" i="1"/>
  <c r="AD56" i="1"/>
  <c r="AD67" i="1"/>
  <c r="T26" i="1"/>
  <c r="T33" i="1"/>
  <c r="T28" i="1"/>
  <c r="T57" i="1"/>
  <c r="T59" i="1"/>
  <c r="J12" i="1"/>
  <c r="J57" i="1"/>
  <c r="T10" i="1"/>
  <c r="J56" i="1"/>
  <c r="AD21" i="1"/>
  <c r="AX53" i="1"/>
  <c r="AX15" i="1"/>
  <c r="AX3" i="1"/>
  <c r="J26" i="1"/>
  <c r="AX13" i="1"/>
  <c r="AX42" i="1"/>
  <c r="AF24" i="1"/>
  <c r="BR39" i="1"/>
  <c r="BF14" i="1"/>
  <c r="BL33" i="1"/>
  <c r="BL28" i="1"/>
  <c r="BL51" i="1"/>
  <c r="BL56" i="1"/>
  <c r="BL67" i="1"/>
  <c r="AZ23" i="1"/>
  <c r="AZ26" i="1"/>
  <c r="AZ9" i="1"/>
  <c r="AZ60" i="1"/>
  <c r="AZ15" i="1"/>
  <c r="AX62" i="1"/>
  <c r="AD57" i="1"/>
  <c r="AD59" i="1"/>
  <c r="T67" i="1"/>
  <c r="T23" i="1"/>
  <c r="T12" i="1"/>
  <c r="T37" i="1"/>
  <c r="T55" i="1"/>
  <c r="T53" i="1"/>
  <c r="T61" i="1"/>
  <c r="J54" i="1"/>
  <c r="J7" i="1"/>
  <c r="J6" i="1"/>
  <c r="AD37" i="1"/>
  <c r="AD12" i="1"/>
  <c r="AD23" i="1"/>
  <c r="J40" i="1"/>
  <c r="J13" i="1"/>
  <c r="J68" i="1"/>
  <c r="AX10" i="1"/>
  <c r="AZ27" i="1"/>
  <c r="AD27" i="1"/>
  <c r="AX57" i="1"/>
  <c r="AX51" i="1"/>
  <c r="AX43" i="1"/>
  <c r="AX40" i="1"/>
  <c r="AX8" i="1"/>
  <c r="AF62" i="1"/>
  <c r="AF44" i="1"/>
  <c r="AF40" i="1"/>
  <c r="BJ5" i="1"/>
  <c r="BP27" i="1"/>
  <c r="BB39" i="1"/>
  <c r="AJ19" i="1"/>
  <c r="A29" i="1"/>
  <c r="A13" i="1"/>
  <c r="A19" i="1"/>
  <c r="A12" i="1"/>
  <c r="CH75" i="1"/>
  <c r="CF75" i="1"/>
  <c r="F75" i="1"/>
  <c r="F76" i="1" s="1"/>
  <c r="F52" i="1" s="1"/>
  <c r="A40" i="1"/>
  <c r="A15" i="1"/>
  <c r="A16" i="1"/>
  <c r="A6" i="1"/>
  <c r="A42" i="1"/>
  <c r="A26" i="1"/>
  <c r="A23" i="1"/>
  <c r="A17" i="1"/>
  <c r="A14" i="1"/>
  <c r="A21" i="1"/>
  <c r="A8" i="1"/>
  <c r="A41" i="1"/>
  <c r="A25" i="1"/>
  <c r="A33" i="1"/>
  <c r="A3" i="1"/>
  <c r="A44" i="1"/>
  <c r="A9" i="1"/>
  <c r="A45" i="1"/>
  <c r="A5" i="1"/>
  <c r="A50" i="1"/>
  <c r="A4" i="1"/>
  <c r="CF76" i="1" l="1"/>
  <c r="CF52" i="1" s="1"/>
  <c r="CH76" i="1"/>
  <c r="CH71" i="1" s="1"/>
  <c r="F34" i="1"/>
  <c r="F22" i="1"/>
  <c r="CF34" i="1"/>
  <c r="F36" i="1"/>
  <c r="CF36" i="1"/>
  <c r="CF66" i="1"/>
  <c r="CF70" i="1"/>
  <c r="CH70" i="1"/>
  <c r="F65" i="1"/>
  <c r="F66" i="1"/>
  <c r="F70" i="1"/>
  <c r="CF72" i="1"/>
  <c r="CF71" i="1"/>
  <c r="F72" i="1"/>
  <c r="F71" i="1"/>
  <c r="CH72" i="1"/>
  <c r="F48" i="1"/>
  <c r="F31" i="1"/>
  <c r="F47" i="1"/>
  <c r="F32" i="1"/>
  <c r="CF48" i="1"/>
  <c r="CF47" i="1"/>
  <c r="CF32" i="1"/>
  <c r="CH31" i="1"/>
  <c r="F38" i="1"/>
  <c r="F49" i="1"/>
  <c r="CF38" i="1"/>
  <c r="F35" i="1"/>
  <c r="F18" i="1"/>
  <c r="F20" i="1"/>
  <c r="F30" i="1"/>
  <c r="F46" i="1"/>
  <c r="CF35" i="1"/>
  <c r="CF18" i="1"/>
  <c r="CF46" i="1"/>
  <c r="CF30" i="1"/>
  <c r="CH20" i="1"/>
  <c r="F10" i="1"/>
  <c r="F24" i="1"/>
  <c r="F27" i="1"/>
  <c r="F39" i="1"/>
  <c r="CF27" i="1"/>
  <c r="CF10" i="1"/>
  <c r="CF39" i="1"/>
  <c r="CH39" i="1"/>
  <c r="CF62" i="1"/>
  <c r="CF63" i="1"/>
  <c r="CF59" i="1"/>
  <c r="CF56" i="1"/>
  <c r="F62" i="1"/>
  <c r="F61" i="1"/>
  <c r="F60" i="1"/>
  <c r="F56" i="1"/>
  <c r="F63" i="1"/>
  <c r="F59" i="1"/>
  <c r="CH59" i="1"/>
  <c r="CH60" i="1"/>
  <c r="CH56" i="1"/>
  <c r="CH62" i="1"/>
  <c r="CF37" i="1"/>
  <c r="CF11" i="1"/>
  <c r="CF43" i="1"/>
  <c r="CF7" i="1"/>
  <c r="F4" i="1"/>
  <c r="F7" i="1"/>
  <c r="F40" i="1"/>
  <c r="F42" i="1"/>
  <c r="F14" i="1"/>
  <c r="F25" i="1"/>
  <c r="F13" i="1"/>
  <c r="F9" i="1"/>
  <c r="F51" i="1"/>
  <c r="F58" i="1"/>
  <c r="F55" i="1"/>
  <c r="F11" i="1"/>
  <c r="F15" i="1"/>
  <c r="F26" i="1"/>
  <c r="F21" i="1"/>
  <c r="F33" i="1"/>
  <c r="F29" i="1"/>
  <c r="F45" i="1"/>
  <c r="F57" i="1"/>
  <c r="F69" i="1"/>
  <c r="F64" i="1"/>
  <c r="F37" i="1"/>
  <c r="F28" i="1"/>
  <c r="F16" i="1"/>
  <c r="F23" i="1"/>
  <c r="F8" i="1"/>
  <c r="F12" i="1"/>
  <c r="F3" i="1"/>
  <c r="F5" i="1"/>
  <c r="F53" i="1"/>
  <c r="F54" i="1"/>
  <c r="F67" i="1"/>
  <c r="F43" i="1"/>
  <c r="F6" i="1"/>
  <c r="F17" i="1"/>
  <c r="F41" i="1"/>
  <c r="F19" i="1"/>
  <c r="F44" i="1"/>
  <c r="F50" i="1"/>
  <c r="F68" i="1"/>
  <c r="CH4" i="1"/>
  <c r="CH43" i="1"/>
  <c r="CH7" i="1"/>
  <c r="CH37" i="1"/>
  <c r="CF55" i="1"/>
  <c r="CF69" i="1"/>
  <c r="CF15" i="1"/>
  <c r="CF45" i="1"/>
  <c r="CF16" i="1"/>
  <c r="CF23" i="1"/>
  <c r="CF8" i="1"/>
  <c r="CF12" i="1"/>
  <c r="CF3" i="1"/>
  <c r="CF5" i="1"/>
  <c r="CF53" i="1"/>
  <c r="CF54" i="1"/>
  <c r="CF67" i="1"/>
  <c r="CF6" i="1"/>
  <c r="CF17" i="1"/>
  <c r="CF41" i="1"/>
  <c r="CF19" i="1"/>
  <c r="CF44" i="1"/>
  <c r="CF50" i="1"/>
  <c r="CF68" i="1"/>
  <c r="CF40" i="1"/>
  <c r="CF42" i="1"/>
  <c r="CF14" i="1"/>
  <c r="CF25" i="1"/>
  <c r="CF13" i="1"/>
  <c r="CF9" i="1"/>
  <c r="CF51" i="1"/>
  <c r="CF58" i="1"/>
  <c r="CF26" i="1"/>
  <c r="CF21" i="1"/>
  <c r="CF33" i="1"/>
  <c r="CF29" i="1"/>
  <c r="CF57" i="1"/>
  <c r="CF64" i="1"/>
  <c r="CH40" i="1"/>
  <c r="CH14" i="1"/>
  <c r="CH25" i="1"/>
  <c r="CH13" i="1"/>
  <c r="CH51" i="1"/>
  <c r="CH58" i="1"/>
  <c r="CH55" i="1"/>
  <c r="CH26" i="1"/>
  <c r="CH21" i="1"/>
  <c r="CH33" i="1"/>
  <c r="CH45" i="1"/>
  <c r="CH57" i="1"/>
  <c r="CH69" i="1"/>
  <c r="CH16" i="1"/>
  <c r="CH23" i="1"/>
  <c r="CH8" i="1"/>
  <c r="CH3" i="1"/>
  <c r="CH5" i="1"/>
  <c r="CH53" i="1"/>
  <c r="CH67" i="1"/>
  <c r="CH6" i="1"/>
  <c r="CH17" i="1"/>
  <c r="CH19" i="1"/>
  <c r="CH44" i="1"/>
  <c r="CH50" i="1"/>
  <c r="CH68" i="1" l="1"/>
  <c r="CH41" i="1"/>
  <c r="CH54" i="1"/>
  <c r="D54" i="1" s="1"/>
  <c r="CH12" i="1"/>
  <c r="D12" i="1" s="1"/>
  <c r="CH64" i="1"/>
  <c r="CH29" i="1"/>
  <c r="CH15" i="1"/>
  <c r="D15" i="1" s="1"/>
  <c r="CH9" i="1"/>
  <c r="D9" i="1" s="1"/>
  <c r="CH42" i="1"/>
  <c r="CH11" i="1"/>
  <c r="CH28" i="1"/>
  <c r="CF28" i="1"/>
  <c r="D28" i="1" s="1"/>
  <c r="CH61" i="1"/>
  <c r="CH63" i="1"/>
  <c r="CF60" i="1"/>
  <c r="D60" i="1" s="1"/>
  <c r="CF61" i="1"/>
  <c r="D61" i="1" s="1"/>
  <c r="CH27" i="1"/>
  <c r="CF24" i="1"/>
  <c r="CH18" i="1"/>
  <c r="D18" i="1" s="1"/>
  <c r="CF20" i="1"/>
  <c r="D20" i="1" s="1"/>
  <c r="CF49" i="1"/>
  <c r="CH49" i="1"/>
  <c r="CH47" i="1"/>
  <c r="D47" i="1" s="1"/>
  <c r="CF31" i="1"/>
  <c r="D31" i="1" s="1"/>
  <c r="CH66" i="1"/>
  <c r="CF65" i="1"/>
  <c r="CF22" i="1"/>
  <c r="CH22" i="1"/>
  <c r="D22" i="1" s="1"/>
  <c r="CH52" i="1"/>
  <c r="D52" i="1" s="1"/>
  <c r="CH24" i="1"/>
  <c r="CH46" i="1"/>
  <c r="D46" i="1" s="1"/>
  <c r="CH35" i="1"/>
  <c r="D35" i="1" s="1"/>
  <c r="CH38" i="1"/>
  <c r="CH48" i="1"/>
  <c r="CH65" i="1"/>
  <c r="D65" i="1" s="1"/>
  <c r="CH36" i="1"/>
  <c r="D36" i="1" s="1"/>
  <c r="CH34" i="1"/>
  <c r="CH10" i="1"/>
  <c r="CH30" i="1"/>
  <c r="D30" i="1" s="1"/>
  <c r="CH32" i="1"/>
  <c r="D32" i="1" s="1"/>
  <c r="D69" i="1"/>
  <c r="D29" i="1"/>
  <c r="D42" i="1"/>
  <c r="D63" i="1"/>
  <c r="D10" i="1"/>
  <c r="D49" i="1"/>
  <c r="D5" i="1"/>
  <c r="D23" i="1"/>
  <c r="D64" i="1"/>
  <c r="D11" i="1"/>
  <c r="D19" i="1"/>
  <c r="D56" i="1"/>
  <c r="D39" i="1"/>
  <c r="D66" i="1"/>
  <c r="D34" i="1"/>
  <c r="D43" i="1"/>
  <c r="D59" i="1"/>
  <c r="D14" i="1"/>
  <c r="D38" i="1"/>
  <c r="D48" i="1"/>
  <c r="D68" i="1"/>
  <c r="D3" i="1"/>
  <c r="D33" i="1"/>
  <c r="D4" i="1"/>
  <c r="D67" i="1"/>
  <c r="D16" i="1"/>
  <c r="D50" i="1"/>
  <c r="D17" i="1"/>
  <c r="D57" i="1"/>
  <c r="D21" i="1"/>
  <c r="D55" i="1"/>
  <c r="D13" i="1"/>
  <c r="D40" i="1"/>
  <c r="D62" i="1"/>
  <c r="D27" i="1"/>
  <c r="D24" i="1"/>
  <c r="D41" i="1"/>
  <c r="D44" i="1"/>
  <c r="D6" i="1"/>
  <c r="D53" i="1"/>
  <c r="D8" i="1"/>
  <c r="D37" i="1"/>
  <c r="D45" i="1"/>
  <c r="D26" i="1"/>
  <c r="D58" i="1"/>
  <c r="D25" i="1"/>
  <c r="D7" i="1"/>
  <c r="D71" i="1"/>
  <c r="D70" i="1"/>
  <c r="D72" i="1"/>
</calcChain>
</file>

<file path=xl/sharedStrings.xml><?xml version="1.0" encoding="utf-8"?>
<sst xmlns="http://schemas.openxmlformats.org/spreadsheetml/2006/main" count="2523" uniqueCount="237">
  <si>
    <t>Име</t>
  </si>
  <si>
    <t>Клуб</t>
  </si>
  <si>
    <t>Място</t>
  </si>
  <si>
    <t>Точки за преминал</t>
  </si>
  <si>
    <t>Точки</t>
  </si>
  <si>
    <t>Мъже</t>
  </si>
  <si>
    <t>Жени</t>
  </si>
  <si>
    <t>RP</t>
  </si>
  <si>
    <t>FL</t>
  </si>
  <si>
    <t>OS</t>
  </si>
  <si>
    <t>Стилове</t>
  </si>
  <si>
    <t>Коефициент</t>
  </si>
  <si>
    <t>Брой преминали</t>
  </si>
  <si>
    <t>Закръгления</t>
  </si>
  <si>
    <t>Точки маршрут</t>
  </si>
  <si>
    <t>Точки сума</t>
  </si>
  <si>
    <t>Бр.дес.знаци</t>
  </si>
  <si>
    <t>Тип изчисление на точките: 0 - фиксирани за маршрут, 1 - делят се на броя преминали</t>
  </si>
  <si>
    <t>Категории</t>
  </si>
  <si>
    <t>5c</t>
  </si>
  <si>
    <t>6a</t>
  </si>
  <si>
    <t>5c+</t>
  </si>
  <si>
    <t>6a+</t>
  </si>
  <si>
    <t>6b</t>
  </si>
  <si>
    <t>6b+</t>
  </si>
  <si>
    <t>6c</t>
  </si>
  <si>
    <t>6c+</t>
  </si>
  <si>
    <t>7a</t>
  </si>
  <si>
    <t>7a+</t>
  </si>
  <si>
    <t>7b</t>
  </si>
  <si>
    <t>7b+</t>
  </si>
  <si>
    <t>7c</t>
  </si>
  <si>
    <t>7c+</t>
  </si>
  <si>
    <t>8a</t>
  </si>
  <si>
    <t>8a+</t>
  </si>
  <si>
    <t>8b</t>
  </si>
  <si>
    <t>8b+</t>
  </si>
  <si>
    <t>8c</t>
  </si>
  <si>
    <t>FA</t>
  </si>
  <si>
    <t>Индекс</t>
  </si>
  <si>
    <t>5b</t>
  </si>
  <si>
    <t>5a</t>
  </si>
  <si>
    <t>8c+</t>
  </si>
  <si>
    <t>Катег./точки за маршрута</t>
  </si>
  <si>
    <t>Точки поделени</t>
  </si>
  <si>
    <t>Точки фиксирани</t>
  </si>
  <si>
    <t xml:space="preserve"> </t>
  </si>
  <si>
    <t>СК 42 - София</t>
  </si>
  <si>
    <t>Академик - София</t>
  </si>
  <si>
    <t>Академик - Русе</t>
  </si>
  <si>
    <t>АлПиринСки - Банско</t>
  </si>
  <si>
    <t>Алтиус - София</t>
  </si>
  <si>
    <t>Варнаклайминг - Варна</t>
  </si>
  <si>
    <t>Вертикал - Пловдив</t>
  </si>
  <si>
    <t>Вертикален свят - София</t>
  </si>
  <si>
    <t>Витоша - София</t>
  </si>
  <si>
    <t>Вихрен - София</t>
  </si>
  <si>
    <t>Вратица - Враца</t>
  </si>
  <si>
    <t>Диамант - Карлово</t>
  </si>
  <si>
    <t>Еделвайс 74 - Килифарево</t>
  </si>
  <si>
    <t>Ексцентрик - София</t>
  </si>
  <si>
    <t>Железник - Стара Загора</t>
  </si>
  <si>
    <t>Кайлъшка долина - Плевен</t>
  </si>
  <si>
    <t>Климбо - София</t>
  </si>
  <si>
    <t>Маниак - София</t>
  </si>
  <si>
    <t>Млад дихател - София</t>
  </si>
  <si>
    <t>Монтис - Стара Загора</t>
  </si>
  <si>
    <t>НСА - София</t>
  </si>
  <si>
    <t>Планинец - София</t>
  </si>
  <si>
    <t>Приста - Русе</t>
  </si>
  <si>
    <t>СЕЛТ - Казанлък</t>
  </si>
  <si>
    <t>Казанлък - Казанлък</t>
  </si>
  <si>
    <t>Сини камъни - Сливен</t>
  </si>
  <si>
    <t>Тангра - Ямбол</t>
  </si>
  <si>
    <t>Трапезица - Велико Търново</t>
  </si>
  <si>
    <t>Царевец - Велико Търново</t>
  </si>
  <si>
    <t>Хемус Адвенчър - Габрово</t>
  </si>
  <si>
    <t>Чудните скали - Варна</t>
  </si>
  <si>
    <t>Чумерна - Елена</t>
  </si>
  <si>
    <t>КАТЕРАЧНА СРЕЩА ВРАБЧА 2019</t>
  </si>
  <si>
    <t>КАРТА ЗА УЧАСТИЕ</t>
  </si>
  <si>
    <t xml:space="preserve">Катерач:  .  .  .  .  .  .  .  .  .  .  .  .  .  .  .  .  .  .    </t>
  </si>
  <si>
    <t>Маршрут</t>
  </si>
  <si>
    <t>Стил</t>
  </si>
  <si>
    <t>Бележки</t>
  </si>
  <si>
    <t>Категория</t>
  </si>
  <si>
    <t>мнение</t>
  </si>
  <si>
    <t>предл.</t>
  </si>
  <si>
    <t>RP,FL,OS,FA</t>
  </si>
  <si>
    <t>СЕКТОР "Надвесите"</t>
  </si>
  <si>
    <t>СЕКТОР "Каньона"</t>
  </si>
  <si>
    <t>СЕКТОР "Терасата"</t>
  </si>
  <si>
    <t>СЕКТОР "Канарата"</t>
  </si>
  <si>
    <t>СЕКТОР "Горния"</t>
  </si>
  <si>
    <t>No</t>
  </si>
  <si>
    <t>Те тва е</t>
  </si>
  <si>
    <t>Аспартам</t>
  </si>
  <si>
    <t>Радост</t>
  </si>
  <si>
    <t>Проба грешка</t>
  </si>
  <si>
    <t>Под масата</t>
  </si>
  <si>
    <t>Пуша в рейса</t>
  </si>
  <si>
    <t>Бохемска рапсодия</t>
  </si>
  <si>
    <t>Танцът на валкириите</t>
  </si>
  <si>
    <t>Нибелунги</t>
  </si>
  <si>
    <t>Contradanza</t>
  </si>
  <si>
    <t>Гергьовден</t>
  </si>
  <si>
    <t>Ext. Гергьовден</t>
  </si>
  <si>
    <t>Армагедон</t>
  </si>
  <si>
    <t>Марс</t>
  </si>
  <si>
    <t>Скорпион</t>
  </si>
  <si>
    <t>Последната дупка на кавала</t>
  </si>
  <si>
    <t>На свети крепки</t>
  </si>
  <si>
    <t>Айде Мегос</t>
  </si>
  <si>
    <t>Спържа</t>
  </si>
  <si>
    <t>Трънска любов</t>
  </si>
  <si>
    <t>Лунна соната</t>
  </si>
  <si>
    <t>Ел Плочо</t>
  </si>
  <si>
    <t>X</t>
  </si>
  <si>
    <t>Y</t>
  </si>
  <si>
    <t>Долче Вита</t>
  </si>
  <si>
    <t>Маскарпоне</t>
  </si>
  <si>
    <t>Джелато</t>
  </si>
  <si>
    <t>Балторо</t>
  </si>
  <si>
    <t>Чаракуса</t>
  </si>
  <si>
    <t>Врабча</t>
  </si>
  <si>
    <t xml:space="preserve">Малката бургия </t>
  </si>
  <si>
    <t>Гюрга</t>
  </si>
  <si>
    <t>Парамун</t>
  </si>
  <si>
    <t>Чонго</t>
  </si>
  <si>
    <t>Шареният</t>
  </si>
  <si>
    <t>Късият</t>
  </si>
  <si>
    <t>Цепката</t>
  </si>
  <si>
    <t>Мадур</t>
  </si>
  <si>
    <t>Безгрижие</t>
  </si>
  <si>
    <t>Злобилия</t>
  </si>
  <si>
    <t>чака FA</t>
  </si>
  <si>
    <t>7c+/8a ?</t>
  </si>
  <si>
    <t>8a/8a+ ?</t>
  </si>
  <si>
    <t>7a+/7b?</t>
  </si>
  <si>
    <t xml:space="preserve">За повече информация: https://www.climbingguidebg.com/cdb.php?f=regioninfo&amp;idRegion=299 </t>
  </si>
  <si>
    <t>Габриела Евтимова</t>
  </si>
  <si>
    <t>Юлия Керемедчиева</t>
  </si>
  <si>
    <t>Силвия Андреева</t>
  </si>
  <si>
    <t>Марина Суханова</t>
  </si>
  <si>
    <t>София</t>
  </si>
  <si>
    <t>Кристиян Петров</t>
  </si>
  <si>
    <t>Преслав Пенев</t>
  </si>
  <si>
    <t>Антони Диков</t>
  </si>
  <si>
    <t>Кристиан Димитров</t>
  </si>
  <si>
    <t>Емилиян Колевски</t>
  </si>
  <si>
    <t>Йордан Динев</t>
  </si>
  <si>
    <t>Мартин Мартинов</t>
  </si>
  <si>
    <t>Радослав Савов</t>
  </si>
  <si>
    <t>Григор Вътев</t>
  </si>
  <si>
    <t>Благовест Цолов</t>
  </si>
  <si>
    <t>Ангел Стаматов</t>
  </si>
  <si>
    <t xml:space="preserve">Венцислав Костов </t>
  </si>
  <si>
    <t>Преслав Христов</t>
  </si>
  <si>
    <t>Росен Аначков</t>
  </si>
  <si>
    <t>Стефан Стоянов</t>
  </si>
  <si>
    <t>Юрий Володко</t>
  </si>
  <si>
    <t>Кристиан Йонов</t>
  </si>
  <si>
    <t>НСА</t>
  </si>
  <si>
    <t>Росен Руев</t>
  </si>
  <si>
    <t>Илия Ватахов</t>
  </si>
  <si>
    <t>Украйна</t>
  </si>
  <si>
    <t>Бойко Лалов</t>
  </si>
  <si>
    <t>Станимир Лозанов</t>
  </si>
  <si>
    <t>Цветомир Георгиев</t>
  </si>
  <si>
    <t>Илиян Марков</t>
  </si>
  <si>
    <t>Слав Киров</t>
  </si>
  <si>
    <t>Матей Мицев</t>
  </si>
  <si>
    <t>Румен Нешев</t>
  </si>
  <si>
    <t>Александър Часник</t>
  </si>
  <si>
    <t>Мария Неделчева</t>
  </si>
  <si>
    <t>Велла Неделчева</t>
  </si>
  <si>
    <t>Александра Тоткова</t>
  </si>
  <si>
    <t>Мартина Бангеева</t>
  </si>
  <si>
    <t>Николай Русев</t>
  </si>
  <si>
    <t>Ивайло Анастасов</t>
  </si>
  <si>
    <t>тренелариум</t>
  </si>
  <si>
    <t>Десислава Ангелова</t>
  </si>
  <si>
    <t>Елена Куманова</t>
  </si>
  <si>
    <t>Петър Вълчев</t>
  </si>
  <si>
    <t>Петър Райков</t>
  </si>
  <si>
    <t>кайлъка 96</t>
  </si>
  <si>
    <t>Десислава Христова</t>
  </si>
  <si>
    <t>Петя Колчева</t>
  </si>
  <si>
    <t>Венелин Димитров</t>
  </si>
  <si>
    <t>Димитър Семерджиев</t>
  </si>
  <si>
    <t>Пенчо Попадийн</t>
  </si>
  <si>
    <t>Ирена Цветанова</t>
  </si>
  <si>
    <t>Елизабет Дангова</t>
  </si>
  <si>
    <t>Емил Борисов</t>
  </si>
  <si>
    <t>Георги Лютов</t>
  </si>
  <si>
    <t>Виктор Тодоров</t>
  </si>
  <si>
    <t>Евгения Илиева</t>
  </si>
  <si>
    <t>Биляна Петкова</t>
  </si>
  <si>
    <t>Димитър Костадинов</t>
  </si>
  <si>
    <t>Пловдив</t>
  </si>
  <si>
    <t>Симеон Игнатов</t>
  </si>
  <si>
    <t>Фатих Хусеин</t>
  </si>
  <si>
    <t>Мила Гордеева</t>
  </si>
  <si>
    <t>Теодор Стойчев</t>
  </si>
  <si>
    <t>Геогри Георгиев</t>
  </si>
  <si>
    <t>Тодор Коцев</t>
  </si>
  <si>
    <t>Геогрги Пенев</t>
  </si>
  <si>
    <t>Ивайло Илиев</t>
  </si>
  <si>
    <t>Геновева Михайлова</t>
  </si>
  <si>
    <t>Георги Андонов</t>
  </si>
  <si>
    <t>Десислава Антонова</t>
  </si>
  <si>
    <t>Елмир Неделчев</t>
  </si>
  <si>
    <t>Мнения</t>
  </si>
  <si>
    <t>Слав</t>
  </si>
  <si>
    <t>Алекс</t>
  </si>
  <si>
    <t>7а</t>
  </si>
  <si>
    <t>Ники Р.</t>
  </si>
  <si>
    <t>7b/7b+</t>
  </si>
  <si>
    <t>Емилиян</t>
  </si>
  <si>
    <t>Бойко</t>
  </si>
  <si>
    <t>Мартина</t>
  </si>
  <si>
    <t>7a/7a+</t>
  </si>
  <si>
    <t>4c</t>
  </si>
  <si>
    <t>Румен</t>
  </si>
  <si>
    <t>7a/7b</t>
  </si>
  <si>
    <t>7b+/7c</t>
  </si>
  <si>
    <t>7a+/7b</t>
  </si>
  <si>
    <t>Тренера</t>
  </si>
  <si>
    <t>Деси Хр.</t>
  </si>
  <si>
    <t>7а+</t>
  </si>
  <si>
    <t>Росен Ру.</t>
  </si>
  <si>
    <t>Росен Ан.</t>
  </si>
  <si>
    <t>Крис Йонов</t>
  </si>
  <si>
    <t>Крис Д.</t>
  </si>
  <si>
    <t>6c+/7a</t>
  </si>
  <si>
    <t>Тони Д.</t>
  </si>
  <si>
    <t>Юрий 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</si>
</sst>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0.0;;@"/>
    <numFmt numFmtId="165" formatCode="General;General;;@"/>
  </numFmts>
  <fonts count="18" x14ac:knownFonts="1">
    <font>
      <sz val="11"/>
      <color theme="1"/>
      <name val="Calibri"/>
      <family val="2"/>
      <scheme val="minor"/>
    </font>
    <font>
      <b/>
      <sz val="11"/>
      <color theme="1"/>
      <name val="Calibri"/>
      <family val="2"/>
      <charset val="204"/>
      <scheme val="minor"/>
    </font>
    <font>
      <b/>
      <sz val="9"/>
      <color theme="1"/>
      <name val="Calibri"/>
      <family val="2"/>
      <charset val="204"/>
      <scheme val="minor"/>
    </font>
    <font>
      <b/>
      <sz val="10"/>
      <color theme="1"/>
      <name val="Calibri"/>
      <family val="2"/>
      <charset val="204"/>
      <scheme val="minor"/>
    </font>
    <font>
      <sz val="10"/>
      <color theme="1"/>
      <name val="Calibri"/>
      <family val="2"/>
      <scheme val="minor"/>
    </font>
    <font>
      <b/>
      <sz val="9"/>
      <name val="Calibri"/>
      <family val="2"/>
      <charset val="204"/>
      <scheme val="minor"/>
    </font>
    <font>
      <b/>
      <sz val="8"/>
      <name val="Calibri"/>
      <family val="2"/>
      <charset val="204"/>
      <scheme val="minor"/>
    </font>
    <font>
      <b/>
      <sz val="8"/>
      <color theme="1"/>
      <name val="Calibri"/>
      <family val="2"/>
      <scheme val="minor"/>
    </font>
    <font>
      <b/>
      <sz val="8"/>
      <color theme="1"/>
      <name val="Calibri"/>
      <family val="2"/>
      <charset val="204"/>
      <scheme val="minor"/>
    </font>
    <font>
      <sz val="11"/>
      <color theme="1"/>
      <name val="Calibri"/>
      <family val="2"/>
      <scheme val="minor"/>
    </font>
    <font>
      <sz val="10"/>
      <name val="Arial"/>
      <charset val="204"/>
    </font>
    <font>
      <sz val="11"/>
      <name val="Arial"/>
      <family val="2"/>
      <charset val="204"/>
    </font>
    <font>
      <sz val="12"/>
      <name val="Arial"/>
      <family val="2"/>
      <charset val="204"/>
    </font>
    <font>
      <b/>
      <sz val="11"/>
      <name val="Arial"/>
      <family val="2"/>
      <charset val="204"/>
    </font>
    <font>
      <b/>
      <sz val="10"/>
      <name val="Arial"/>
      <family val="2"/>
      <charset val="204"/>
    </font>
    <font>
      <b/>
      <sz val="9"/>
      <name val="Arial"/>
      <family val="2"/>
      <charset val="204"/>
    </font>
    <font>
      <b/>
      <sz val="13"/>
      <name val="Arial"/>
      <family val="2"/>
      <charset val="204"/>
    </font>
    <font>
      <sz val="9"/>
      <name val="Arial"/>
      <family val="2"/>
      <charset val="204"/>
    </font>
  </fonts>
  <fills count="8">
    <fill>
      <patternFill patternType="none"/>
    </fill>
    <fill>
      <patternFill patternType="gray125"/>
    </fill>
    <fill>
      <patternFill patternType="solid">
        <fgColor theme="0" tint="-0.249977111117893"/>
        <bgColor indexed="64"/>
      </patternFill>
    </fill>
    <fill>
      <patternFill patternType="solid">
        <fgColor theme="6" tint="0.59999389629810485"/>
        <bgColor indexed="64"/>
      </patternFill>
    </fill>
    <fill>
      <patternFill patternType="solid">
        <fgColor theme="6" tint="0.59996337778862885"/>
        <bgColor indexed="64"/>
      </patternFill>
    </fill>
    <fill>
      <patternFill patternType="solid">
        <fgColor theme="0" tint="-0.24994659260841701"/>
        <bgColor indexed="64"/>
      </patternFill>
    </fill>
    <fill>
      <patternFill patternType="solid">
        <fgColor theme="6" tint="0.39994506668294322"/>
        <bgColor indexed="64"/>
      </patternFill>
    </fill>
    <fill>
      <patternFill patternType="solid">
        <fgColor theme="0" tint="-0.1499679555650502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43" fontId="9" fillId="0" borderId="0" applyFont="0" applyFill="0" applyBorder="0" applyAlignment="0" applyProtection="0"/>
    <xf numFmtId="0" fontId="10" fillId="0" borderId="0"/>
  </cellStyleXfs>
  <cellXfs count="93">
    <xf numFmtId="0" fontId="0" fillId="0" borderId="0" xfId="0"/>
    <xf numFmtId="0" fontId="0" fillId="0" borderId="0" xfId="0" applyAlignment="1">
      <alignment vertical="center"/>
    </xf>
    <xf numFmtId="0" fontId="2" fillId="0" borderId="0" xfId="0" applyFont="1" applyAlignment="1">
      <alignment vertical="center"/>
    </xf>
    <xf numFmtId="0" fontId="3" fillId="0" borderId="1" xfId="0" applyFont="1" applyBorder="1" applyAlignment="1">
      <alignment vertical="center"/>
    </xf>
    <xf numFmtId="0" fontId="3" fillId="0" borderId="1" xfId="0" applyFont="1" applyBorder="1" applyAlignment="1">
      <alignment horizontal="right" vertical="center"/>
    </xf>
    <xf numFmtId="0" fontId="3" fillId="0" borderId="0" xfId="0" applyFont="1" applyAlignment="1">
      <alignment vertical="center"/>
    </xf>
    <xf numFmtId="0" fontId="3" fillId="4" borderId="1" xfId="0" applyFont="1" applyFill="1" applyBorder="1" applyAlignment="1">
      <alignment vertical="center"/>
    </xf>
    <xf numFmtId="0" fontId="0" fillId="0" borderId="1" xfId="0" applyBorder="1" applyAlignment="1">
      <alignment horizontal="center"/>
    </xf>
    <xf numFmtId="0" fontId="0" fillId="0" borderId="0" xfId="0" applyAlignment="1">
      <alignment horizontal="center"/>
    </xf>
    <xf numFmtId="0" fontId="1" fillId="0" borderId="1" xfId="0" applyFont="1" applyBorder="1"/>
    <xf numFmtId="0" fontId="0" fillId="0" borderId="1" xfId="0" applyBorder="1"/>
    <xf numFmtId="0" fontId="1" fillId="0" borderId="4" xfId="0" applyFont="1"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2" fillId="0" borderId="1" xfId="0" applyFont="1" applyFill="1" applyBorder="1" applyAlignment="1">
      <alignment vertical="center"/>
    </xf>
    <xf numFmtId="0" fontId="2" fillId="0" borderId="0" xfId="0" applyFont="1" applyFill="1" applyAlignment="1">
      <alignment vertical="center"/>
    </xf>
    <xf numFmtId="0" fontId="8" fillId="2" borderId="1" xfId="0" applyFont="1" applyFill="1" applyBorder="1" applyAlignment="1">
      <alignment horizontal="center" vertical="center"/>
    </xf>
    <xf numFmtId="0" fontId="8" fillId="0" borderId="0" xfId="0" applyFont="1" applyAlignment="1">
      <alignment horizontal="center" vertical="center"/>
    </xf>
    <xf numFmtId="0" fontId="3" fillId="4" borderId="1" xfId="0" applyFont="1" applyFill="1" applyBorder="1" applyAlignment="1">
      <alignment horizontal="center" vertical="center"/>
    </xf>
    <xf numFmtId="0" fontId="3" fillId="0" borderId="1" xfId="0" applyFont="1" applyFill="1" applyBorder="1" applyAlignment="1">
      <alignment vertical="center"/>
    </xf>
    <xf numFmtId="0" fontId="0" fillId="0" borderId="10" xfId="0" applyFill="1" applyBorder="1" applyAlignment="1">
      <alignment horizontal="center"/>
    </xf>
    <xf numFmtId="0" fontId="0" fillId="0" borderId="1" xfId="0" applyBorder="1" applyAlignment="1"/>
    <xf numFmtId="0" fontId="0" fillId="0" borderId="1" xfId="0" applyFill="1" applyBorder="1"/>
    <xf numFmtId="0" fontId="11" fillId="0" borderId="0" xfId="2" applyFont="1" applyAlignment="1">
      <alignment horizontal="center" vertical="center"/>
    </xf>
    <xf numFmtId="0" fontId="12" fillId="0" borderId="0" xfId="2" applyFont="1" applyAlignment="1">
      <alignment horizontal="center" vertical="center"/>
    </xf>
    <xf numFmtId="0" fontId="11" fillId="0" borderId="0" xfId="2" applyFont="1" applyAlignment="1">
      <alignment vertical="center"/>
    </xf>
    <xf numFmtId="0" fontId="14" fillId="0" borderId="1" xfId="2" applyFont="1" applyBorder="1" applyAlignment="1">
      <alignment horizontal="center" vertical="center" wrapText="1"/>
    </xf>
    <xf numFmtId="0" fontId="12" fillId="0" borderId="1" xfId="2" applyFont="1" applyBorder="1" applyAlignment="1">
      <alignment vertical="center" wrapText="1"/>
    </xf>
    <xf numFmtId="0" fontId="12" fillId="0" borderId="1"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1" xfId="2" applyFont="1" applyBorder="1" applyAlignment="1">
      <alignment vertical="center" wrapText="1"/>
    </xf>
    <xf numFmtId="0" fontId="11" fillId="0" borderId="0" xfId="2" applyFont="1" applyAlignment="1">
      <alignment vertical="center" wrapText="1"/>
    </xf>
    <xf numFmtId="0" fontId="11" fillId="0" borderId="0" xfId="2" applyFont="1" applyAlignment="1">
      <alignment horizontal="center" vertical="center" wrapText="1"/>
    </xf>
    <xf numFmtId="0" fontId="11" fillId="0" borderId="0" xfId="2" applyFont="1"/>
    <xf numFmtId="0" fontId="11" fillId="0" borderId="0" xfId="2" applyFont="1" applyAlignment="1">
      <alignment horizontal="center"/>
    </xf>
    <xf numFmtId="0" fontId="14" fillId="0" borderId="12" xfId="2" applyFont="1" applyBorder="1" applyAlignment="1">
      <alignment vertical="center" wrapText="1"/>
    </xf>
    <xf numFmtId="0" fontId="13" fillId="0" borderId="2" xfId="2" applyFont="1" applyBorder="1" applyAlignment="1">
      <alignment vertical="center" wrapText="1"/>
    </xf>
    <xf numFmtId="0" fontId="13" fillId="0" borderId="13" xfId="2" applyFont="1" applyBorder="1" applyAlignment="1">
      <alignment vertical="center" wrapText="1"/>
    </xf>
    <xf numFmtId="0" fontId="11" fillId="0" borderId="1" xfId="2" applyFont="1" applyBorder="1" applyAlignment="1">
      <alignment horizontal="center" vertical="center"/>
    </xf>
    <xf numFmtId="0" fontId="1" fillId="0" borderId="0" xfId="0" applyFont="1" applyAlignment="1">
      <alignment vertical="center"/>
    </xf>
    <xf numFmtId="0" fontId="12" fillId="0" borderId="1" xfId="2" applyFont="1" applyBorder="1" applyAlignment="1">
      <alignment vertical="center" shrinkToFit="1"/>
    </xf>
    <xf numFmtId="0" fontId="13" fillId="0" borderId="2" xfId="2" applyFont="1" applyBorder="1" applyAlignment="1">
      <alignment vertical="center" wrapText="1"/>
    </xf>
    <xf numFmtId="0" fontId="13" fillId="0" borderId="13" xfId="2" applyFont="1" applyBorder="1" applyAlignment="1">
      <alignment vertical="center" wrapText="1"/>
    </xf>
    <xf numFmtId="0" fontId="13" fillId="0" borderId="1" xfId="2" applyFont="1" applyBorder="1" applyAlignment="1">
      <alignment horizontal="center" vertical="center" wrapText="1"/>
    </xf>
    <xf numFmtId="0" fontId="15" fillId="0" borderId="3" xfId="2" applyFont="1" applyBorder="1" applyAlignment="1">
      <alignment vertical="center" wrapText="1"/>
    </xf>
    <xf numFmtId="0" fontId="17" fillId="0" borderId="1" xfId="2" applyFont="1" applyBorder="1" applyAlignment="1">
      <alignment vertical="center" wrapText="1"/>
    </xf>
    <xf numFmtId="0" fontId="17" fillId="0" borderId="0" xfId="2" applyFont="1" applyAlignment="1">
      <alignment vertical="center"/>
    </xf>
    <xf numFmtId="164" fontId="0" fillId="0" borderId="1" xfId="0" applyNumberFormat="1" applyBorder="1" applyAlignment="1">
      <alignment vertical="center"/>
    </xf>
    <xf numFmtId="165" fontId="0" fillId="0" borderId="1" xfId="0" applyNumberFormat="1" applyBorder="1" applyAlignment="1">
      <alignment vertical="center"/>
    </xf>
    <xf numFmtId="165" fontId="1" fillId="2" borderId="1" xfId="0" applyNumberFormat="1" applyFont="1" applyFill="1" applyBorder="1" applyAlignment="1">
      <alignment vertical="center"/>
    </xf>
    <xf numFmtId="165" fontId="5" fillId="7" borderId="1" xfId="0" applyNumberFormat="1" applyFont="1" applyFill="1" applyBorder="1" applyAlignment="1">
      <alignment vertical="center" wrapText="1"/>
    </xf>
    <xf numFmtId="165" fontId="6" fillId="6" borderId="1" xfId="0" applyNumberFormat="1" applyFont="1" applyFill="1" applyBorder="1" applyAlignment="1">
      <alignment horizontal="center" vertical="center" wrapText="1"/>
    </xf>
    <xf numFmtId="165" fontId="6" fillId="5" borderId="1" xfId="0" applyNumberFormat="1" applyFont="1" applyFill="1" applyBorder="1" applyAlignment="1">
      <alignment horizontal="center" vertical="center" wrapText="1"/>
    </xf>
    <xf numFmtId="165" fontId="4" fillId="3" borderId="1" xfId="0" applyNumberFormat="1" applyFont="1" applyFill="1" applyBorder="1" applyAlignment="1">
      <alignment vertical="center"/>
    </xf>
    <xf numFmtId="165" fontId="0" fillId="3" borderId="1" xfId="0" applyNumberFormat="1" applyFill="1" applyBorder="1" applyAlignment="1">
      <alignment vertical="center"/>
    </xf>
    <xf numFmtId="165" fontId="4" fillId="0" borderId="1" xfId="0" applyNumberFormat="1" applyFont="1" applyFill="1" applyBorder="1" applyAlignment="1">
      <alignment vertical="center"/>
    </xf>
    <xf numFmtId="165" fontId="0" fillId="0" borderId="1" xfId="0" applyNumberFormat="1" applyFill="1" applyBorder="1" applyAlignment="1">
      <alignment vertical="center"/>
    </xf>
    <xf numFmtId="165" fontId="0" fillId="0" borderId="0" xfId="0" applyNumberFormat="1" applyBorder="1" applyAlignment="1">
      <alignment vertical="center"/>
    </xf>
    <xf numFmtId="164" fontId="5" fillId="7" borderId="1" xfId="0" applyNumberFormat="1" applyFont="1" applyFill="1" applyBorder="1" applyAlignment="1">
      <alignment vertical="center" wrapText="1"/>
    </xf>
    <xf numFmtId="0" fontId="1" fillId="2" borderId="1" xfId="0" applyNumberFormat="1" applyFont="1" applyFill="1" applyBorder="1" applyAlignment="1">
      <alignment vertical="center"/>
    </xf>
    <xf numFmtId="0" fontId="5" fillId="7" borderId="1" xfId="0" applyNumberFormat="1" applyFont="1" applyFill="1" applyBorder="1" applyAlignment="1">
      <alignment vertical="center" wrapText="1"/>
    </xf>
    <xf numFmtId="0" fontId="8" fillId="2" borderId="1" xfId="0" applyNumberFormat="1" applyFont="1" applyFill="1" applyBorder="1" applyAlignment="1">
      <alignment horizontal="center" vertical="center"/>
    </xf>
    <xf numFmtId="0" fontId="2" fillId="0" borderId="1" xfId="0" applyNumberFormat="1" applyFont="1" applyFill="1" applyBorder="1" applyAlignment="1">
      <alignment vertical="center"/>
    </xf>
    <xf numFmtId="0" fontId="3" fillId="0" borderId="1" xfId="0" applyNumberFormat="1" applyFont="1" applyBorder="1" applyAlignment="1">
      <alignment horizontal="right" vertical="center"/>
    </xf>
    <xf numFmtId="0" fontId="0" fillId="0" borderId="0" xfId="0" applyNumberFormat="1"/>
    <xf numFmtId="0" fontId="0" fillId="0" borderId="1" xfId="0" applyNumberFormat="1" applyBorder="1" applyAlignment="1">
      <alignment horizontal="center" vertical="center"/>
    </xf>
    <xf numFmtId="165" fontId="0" fillId="0" borderId="1" xfId="0" applyNumberFormat="1" applyBorder="1" applyAlignment="1">
      <alignment horizontal="center" vertical="center"/>
    </xf>
    <xf numFmtId="165" fontId="5" fillId="7" borderId="1" xfId="0" applyNumberFormat="1" applyFont="1" applyFill="1" applyBorder="1" applyAlignment="1">
      <alignment horizontal="center" vertical="center" wrapText="1"/>
    </xf>
    <xf numFmtId="0" fontId="5" fillId="7"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3" fillId="0" borderId="1" xfId="0" applyNumberFormat="1" applyFont="1" applyBorder="1" applyAlignment="1">
      <alignment horizontal="center" vertical="center"/>
    </xf>
    <xf numFmtId="165" fontId="1" fillId="6" borderId="2" xfId="0" applyNumberFormat="1" applyFont="1" applyFill="1" applyBorder="1" applyAlignment="1">
      <alignment vertical="center"/>
    </xf>
    <xf numFmtId="165" fontId="1" fillId="6" borderId="3" xfId="0" applyNumberFormat="1" applyFont="1" applyFill="1" applyBorder="1" applyAlignment="1">
      <alignment vertical="center"/>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165" fontId="1" fillId="2" borderId="2" xfId="0" applyNumberFormat="1" applyFont="1" applyFill="1" applyBorder="1" applyAlignment="1">
      <alignment vertical="center"/>
    </xf>
    <xf numFmtId="165" fontId="1" fillId="2" borderId="3" xfId="0" applyNumberFormat="1" applyFont="1" applyFill="1" applyBorder="1" applyAlignment="1">
      <alignment vertical="center"/>
    </xf>
    <xf numFmtId="0" fontId="17" fillId="0" borderId="5" xfId="2" applyFont="1" applyBorder="1" applyAlignment="1">
      <alignment horizontal="left" vertical="center"/>
    </xf>
    <xf numFmtId="0" fontId="16" fillId="0" borderId="0" xfId="2" applyFont="1" applyAlignment="1">
      <alignment horizontal="center" vertical="center"/>
    </xf>
    <xf numFmtId="0" fontId="13" fillId="0" borderId="0" xfId="2" applyFont="1" applyAlignment="1">
      <alignment horizontal="center" vertical="center"/>
    </xf>
    <xf numFmtId="0" fontId="13" fillId="0" borderId="0" xfId="2" applyFont="1" applyBorder="1" applyAlignment="1">
      <alignment horizontal="left" vertical="center" wrapText="1"/>
    </xf>
    <xf numFmtId="0" fontId="13" fillId="0" borderId="4" xfId="2" applyFont="1" applyBorder="1" applyAlignment="1">
      <alignment horizontal="center" vertical="center" wrapText="1"/>
    </xf>
    <xf numFmtId="0" fontId="13" fillId="0" borderId="6" xfId="2" applyFont="1" applyBorder="1" applyAlignment="1">
      <alignment horizontal="center" vertical="center" wrapText="1"/>
    </xf>
    <xf numFmtId="43" fontId="13" fillId="0" borderId="11" xfId="1" applyFont="1" applyBorder="1" applyAlignment="1">
      <alignment horizontal="center" vertical="center"/>
    </xf>
    <xf numFmtId="43" fontId="13" fillId="0" borderId="12" xfId="1" applyFont="1" applyBorder="1" applyAlignment="1">
      <alignment horizontal="center" vertical="center"/>
    </xf>
    <xf numFmtId="0" fontId="13" fillId="0" borderId="11" xfId="2" applyFont="1" applyBorder="1" applyAlignment="1">
      <alignment horizontal="center" vertical="center" wrapText="1"/>
    </xf>
    <xf numFmtId="0" fontId="13" fillId="0" borderId="12" xfId="2" applyFont="1" applyBorder="1" applyAlignment="1">
      <alignment horizontal="center" vertical="center" wrapText="1"/>
    </xf>
    <xf numFmtId="0" fontId="13" fillId="0" borderId="1" xfId="2" applyFont="1" applyBorder="1" applyAlignment="1">
      <alignment horizontal="center" vertical="center" wrapText="1"/>
    </xf>
  </cellXfs>
  <cellStyles count="3">
    <cellStyle name="Comma" xfId="1" builtinId="3"/>
    <cellStyle name="Normal" xfId="0" builtinId="0"/>
    <cellStyle name="Normal 2" xfId="2"/>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Medium9">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bg-BG"/>
        </a:p>
      </c:txPr>
    </c:title>
    <c:autoTitleDeleted val="0"/>
    <c:plotArea>
      <c:layout/>
      <c:barChart>
        <c:barDir val="col"/>
        <c:grouping val="clustered"/>
        <c:varyColors val="0"/>
        <c:ser>
          <c:idx val="0"/>
          <c:order val="0"/>
          <c:tx>
            <c:strRef>
              <c:f>Points!$B$1</c:f>
              <c:strCache>
                <c:ptCount val="1"/>
                <c:pt idx="0">
                  <c:v>Точки фиксирани</c:v>
                </c:pt>
              </c:strCache>
            </c:strRef>
          </c:tx>
          <c:spPr>
            <a:solidFill>
              <a:schemeClr val="accent1"/>
            </a:solidFill>
            <a:ln>
              <a:noFill/>
            </a:ln>
            <a:effectLst/>
          </c:spPr>
          <c:invertIfNegative val="0"/>
          <c:cat>
            <c:strRef>
              <c:f>Points!$A$2:$A$24</c:f>
              <c:strCache>
                <c:ptCount val="23"/>
                <c:pt idx="0">
                  <c:v>4</c:v>
                </c:pt>
                <c:pt idx="1">
                  <c:v>5a</c:v>
                </c:pt>
                <c:pt idx="2">
                  <c:v>5b</c:v>
                </c:pt>
                <c:pt idx="3">
                  <c:v>5c</c:v>
                </c:pt>
                <c:pt idx="4">
                  <c:v>5c+</c:v>
                </c:pt>
                <c:pt idx="5">
                  <c:v>6a</c:v>
                </c:pt>
                <c:pt idx="6">
                  <c:v>6a+</c:v>
                </c:pt>
                <c:pt idx="7">
                  <c:v>6b</c:v>
                </c:pt>
                <c:pt idx="8">
                  <c:v>6b+</c:v>
                </c:pt>
                <c:pt idx="9">
                  <c:v>6c</c:v>
                </c:pt>
                <c:pt idx="10">
                  <c:v>6c+</c:v>
                </c:pt>
                <c:pt idx="11">
                  <c:v>7a</c:v>
                </c:pt>
                <c:pt idx="12">
                  <c:v>7a+</c:v>
                </c:pt>
                <c:pt idx="13">
                  <c:v>7b</c:v>
                </c:pt>
                <c:pt idx="14">
                  <c:v>7b+</c:v>
                </c:pt>
                <c:pt idx="15">
                  <c:v>7c</c:v>
                </c:pt>
                <c:pt idx="16">
                  <c:v>7c+</c:v>
                </c:pt>
                <c:pt idx="17">
                  <c:v>8a</c:v>
                </c:pt>
                <c:pt idx="18">
                  <c:v>8a+</c:v>
                </c:pt>
                <c:pt idx="19">
                  <c:v>8b</c:v>
                </c:pt>
                <c:pt idx="20">
                  <c:v>8b+</c:v>
                </c:pt>
                <c:pt idx="21">
                  <c:v>8c</c:v>
                </c:pt>
                <c:pt idx="22">
                  <c:v>8c+</c:v>
                </c:pt>
              </c:strCache>
            </c:strRef>
          </c:cat>
          <c:val>
            <c:numRef>
              <c:f>Points!$B$2:$B$24</c:f>
              <c:numCache>
                <c:formatCode>General</c:formatCode>
                <c:ptCount val="23"/>
                <c:pt idx="0">
                  <c:v>4</c:v>
                </c:pt>
                <c:pt idx="1">
                  <c:v>5</c:v>
                </c:pt>
                <c:pt idx="2">
                  <c:v>5</c:v>
                </c:pt>
                <c:pt idx="3">
                  <c:v>5</c:v>
                </c:pt>
                <c:pt idx="4">
                  <c:v>6</c:v>
                </c:pt>
                <c:pt idx="5">
                  <c:v>7</c:v>
                </c:pt>
                <c:pt idx="6">
                  <c:v>8</c:v>
                </c:pt>
                <c:pt idx="7">
                  <c:v>10</c:v>
                </c:pt>
                <c:pt idx="8">
                  <c:v>14</c:v>
                </c:pt>
                <c:pt idx="9">
                  <c:v>20</c:v>
                </c:pt>
                <c:pt idx="10">
                  <c:v>28</c:v>
                </c:pt>
                <c:pt idx="11">
                  <c:v>38</c:v>
                </c:pt>
                <c:pt idx="12">
                  <c:v>50</c:v>
                </c:pt>
                <c:pt idx="13">
                  <c:v>64</c:v>
                </c:pt>
                <c:pt idx="14">
                  <c:v>80</c:v>
                </c:pt>
                <c:pt idx="15">
                  <c:v>98</c:v>
                </c:pt>
                <c:pt idx="16">
                  <c:v>118</c:v>
                </c:pt>
                <c:pt idx="17">
                  <c:v>140</c:v>
                </c:pt>
                <c:pt idx="18">
                  <c:v>164</c:v>
                </c:pt>
                <c:pt idx="19">
                  <c:v>190</c:v>
                </c:pt>
                <c:pt idx="20">
                  <c:v>200</c:v>
                </c:pt>
                <c:pt idx="21">
                  <c:v>210</c:v>
                </c:pt>
                <c:pt idx="22">
                  <c:v>220</c:v>
                </c:pt>
              </c:numCache>
            </c:numRef>
          </c:val>
          <c:extLst>
            <c:ext xmlns:c16="http://schemas.microsoft.com/office/drawing/2014/chart" uri="{C3380CC4-5D6E-409C-BE32-E72D297353CC}">
              <c16:uniqueId val="{00000000-5991-4A3E-B35B-2828881EF8CE}"/>
            </c:ext>
          </c:extLst>
        </c:ser>
        <c:dLbls>
          <c:showLegendKey val="0"/>
          <c:showVal val="0"/>
          <c:showCatName val="0"/>
          <c:showSerName val="0"/>
          <c:showPercent val="0"/>
          <c:showBubbleSize val="0"/>
        </c:dLbls>
        <c:gapWidth val="219"/>
        <c:overlap val="-27"/>
        <c:axId val="586761816"/>
        <c:axId val="586763456"/>
      </c:barChart>
      <c:catAx>
        <c:axId val="58676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bg-BG"/>
          </a:p>
        </c:txPr>
        <c:crossAx val="586763456"/>
        <c:crosses val="autoZero"/>
        <c:auto val="1"/>
        <c:lblAlgn val="ctr"/>
        <c:lblOffset val="100"/>
        <c:noMultiLvlLbl val="0"/>
      </c:catAx>
      <c:valAx>
        <c:axId val="5867634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bg-BG"/>
          </a:p>
        </c:txPr>
        <c:crossAx val="5867618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bg-BG"/>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bg-BG"/>
        </a:p>
      </c:txPr>
    </c:title>
    <c:autoTitleDeleted val="0"/>
    <c:plotArea>
      <c:layout/>
      <c:barChart>
        <c:barDir val="col"/>
        <c:grouping val="clustered"/>
        <c:varyColors val="0"/>
        <c:ser>
          <c:idx val="0"/>
          <c:order val="0"/>
          <c:tx>
            <c:strRef>
              <c:f>Points!$C$1</c:f>
              <c:strCache>
                <c:ptCount val="1"/>
                <c:pt idx="0">
                  <c:v>Точки поделени</c:v>
                </c:pt>
              </c:strCache>
            </c:strRef>
          </c:tx>
          <c:spPr>
            <a:solidFill>
              <a:schemeClr val="accent1"/>
            </a:solidFill>
            <a:ln>
              <a:noFill/>
            </a:ln>
            <a:effectLst/>
          </c:spPr>
          <c:invertIfNegative val="0"/>
          <c:cat>
            <c:strRef>
              <c:f>Points!$A$2:$A$24</c:f>
              <c:strCache>
                <c:ptCount val="23"/>
                <c:pt idx="0">
                  <c:v>4</c:v>
                </c:pt>
                <c:pt idx="1">
                  <c:v>5a</c:v>
                </c:pt>
                <c:pt idx="2">
                  <c:v>5b</c:v>
                </c:pt>
                <c:pt idx="3">
                  <c:v>5c</c:v>
                </c:pt>
                <c:pt idx="4">
                  <c:v>5c+</c:v>
                </c:pt>
                <c:pt idx="5">
                  <c:v>6a</c:v>
                </c:pt>
                <c:pt idx="6">
                  <c:v>6a+</c:v>
                </c:pt>
                <c:pt idx="7">
                  <c:v>6b</c:v>
                </c:pt>
                <c:pt idx="8">
                  <c:v>6b+</c:v>
                </c:pt>
                <c:pt idx="9">
                  <c:v>6c</c:v>
                </c:pt>
                <c:pt idx="10">
                  <c:v>6c+</c:v>
                </c:pt>
                <c:pt idx="11">
                  <c:v>7a</c:v>
                </c:pt>
                <c:pt idx="12">
                  <c:v>7a+</c:v>
                </c:pt>
                <c:pt idx="13">
                  <c:v>7b</c:v>
                </c:pt>
                <c:pt idx="14">
                  <c:v>7b+</c:v>
                </c:pt>
                <c:pt idx="15">
                  <c:v>7c</c:v>
                </c:pt>
                <c:pt idx="16">
                  <c:v>7c+</c:v>
                </c:pt>
                <c:pt idx="17">
                  <c:v>8a</c:v>
                </c:pt>
                <c:pt idx="18">
                  <c:v>8a+</c:v>
                </c:pt>
                <c:pt idx="19">
                  <c:v>8b</c:v>
                </c:pt>
                <c:pt idx="20">
                  <c:v>8b+</c:v>
                </c:pt>
                <c:pt idx="21">
                  <c:v>8c</c:v>
                </c:pt>
                <c:pt idx="22">
                  <c:v>8c+</c:v>
                </c:pt>
              </c:strCache>
            </c:strRef>
          </c:cat>
          <c:val>
            <c:numRef>
              <c:f>Points!$C$2:$C$24</c:f>
              <c:numCache>
                <c:formatCode>General</c:formatCode>
                <c:ptCount val="23"/>
                <c:pt idx="0">
                  <c:v>40</c:v>
                </c:pt>
                <c:pt idx="1">
                  <c:v>50</c:v>
                </c:pt>
                <c:pt idx="2">
                  <c:v>50</c:v>
                </c:pt>
                <c:pt idx="3">
                  <c:v>50</c:v>
                </c:pt>
                <c:pt idx="4">
                  <c:v>50</c:v>
                </c:pt>
                <c:pt idx="5">
                  <c:v>60</c:v>
                </c:pt>
                <c:pt idx="6">
                  <c:v>60</c:v>
                </c:pt>
                <c:pt idx="7">
                  <c:v>60</c:v>
                </c:pt>
                <c:pt idx="8">
                  <c:v>60</c:v>
                </c:pt>
                <c:pt idx="9">
                  <c:v>70</c:v>
                </c:pt>
                <c:pt idx="10">
                  <c:v>70</c:v>
                </c:pt>
                <c:pt idx="11">
                  <c:v>80</c:v>
                </c:pt>
                <c:pt idx="12">
                  <c:v>80</c:v>
                </c:pt>
                <c:pt idx="13">
                  <c:v>80</c:v>
                </c:pt>
                <c:pt idx="14">
                  <c:v>80</c:v>
                </c:pt>
                <c:pt idx="15">
                  <c:v>100</c:v>
                </c:pt>
                <c:pt idx="16">
                  <c:v>100</c:v>
                </c:pt>
                <c:pt idx="17">
                  <c:v>100</c:v>
                </c:pt>
                <c:pt idx="18">
                  <c:v>100</c:v>
                </c:pt>
                <c:pt idx="19">
                  <c:v>100</c:v>
                </c:pt>
                <c:pt idx="20">
                  <c:v>100</c:v>
                </c:pt>
                <c:pt idx="21">
                  <c:v>100</c:v>
                </c:pt>
                <c:pt idx="22">
                  <c:v>100</c:v>
                </c:pt>
              </c:numCache>
            </c:numRef>
          </c:val>
          <c:extLst>
            <c:ext xmlns:c16="http://schemas.microsoft.com/office/drawing/2014/chart" uri="{C3380CC4-5D6E-409C-BE32-E72D297353CC}">
              <c16:uniqueId val="{00000000-D59C-4527-A4A4-FF61DB523E49}"/>
            </c:ext>
          </c:extLst>
        </c:ser>
        <c:dLbls>
          <c:showLegendKey val="0"/>
          <c:showVal val="0"/>
          <c:showCatName val="0"/>
          <c:showSerName val="0"/>
          <c:showPercent val="0"/>
          <c:showBubbleSize val="0"/>
        </c:dLbls>
        <c:gapWidth val="219"/>
        <c:overlap val="-27"/>
        <c:axId val="414876104"/>
        <c:axId val="414870528"/>
      </c:barChart>
      <c:catAx>
        <c:axId val="414876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bg-BG"/>
          </a:p>
        </c:txPr>
        <c:crossAx val="414870528"/>
        <c:crosses val="autoZero"/>
        <c:auto val="1"/>
        <c:lblAlgn val="ctr"/>
        <c:lblOffset val="100"/>
        <c:noMultiLvlLbl val="0"/>
      </c:catAx>
      <c:valAx>
        <c:axId val="4148705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bg-BG"/>
          </a:p>
        </c:txPr>
        <c:crossAx val="4148761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bg-BG"/>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83820</xdr:colOff>
      <xdr:row>0</xdr:row>
      <xdr:rowOff>38100</xdr:rowOff>
    </xdr:from>
    <xdr:to>
      <xdr:col>10</xdr:col>
      <xdr:colOff>388620</xdr:colOff>
      <xdr:row>11</xdr:row>
      <xdr:rowOff>144780</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91440</xdr:colOff>
      <xdr:row>12</xdr:row>
      <xdr:rowOff>60960</xdr:rowOff>
    </xdr:from>
    <xdr:to>
      <xdr:col>10</xdr:col>
      <xdr:colOff>396240</xdr:colOff>
      <xdr:row>24</xdr:row>
      <xdr:rowOff>53340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76"/>
  <sheetViews>
    <sheetView workbookViewId="0">
      <pane xSplit="4" ySplit="2" topLeftCell="E3" activePane="bottomRight" state="frozen"/>
      <selection pane="topRight" activeCell="F1" sqref="F1"/>
      <selection pane="bottomLeft" activeCell="A3" sqref="A3"/>
      <selection pane="bottomRight" activeCell="B18" sqref="B18"/>
    </sheetView>
  </sheetViews>
  <sheetFormatPr defaultRowHeight="14.4" x14ac:dyDescent="0.3"/>
  <cols>
    <col min="1" max="1" width="4.21875" style="67" customWidth="1"/>
    <col min="2" max="2" width="22.109375" customWidth="1"/>
    <col min="3" max="3" width="17.109375" customWidth="1"/>
    <col min="4" max="4" width="6.109375" customWidth="1"/>
    <col min="5" max="5" width="3.77734375" customWidth="1"/>
    <col min="6" max="6" width="4.77734375" customWidth="1"/>
    <col min="7" max="7" width="3.77734375" customWidth="1"/>
    <col min="8" max="8" width="4.77734375" customWidth="1"/>
    <col min="9" max="9" width="3.77734375" customWidth="1"/>
    <col min="10" max="10" width="4.77734375" customWidth="1"/>
    <col min="11" max="11" width="3.77734375" customWidth="1"/>
    <col min="12" max="12" width="4.77734375" customWidth="1"/>
    <col min="13" max="13" width="3.77734375" customWidth="1"/>
    <col min="14" max="14" width="4.77734375" customWidth="1"/>
    <col min="15" max="15" width="3.77734375" customWidth="1"/>
    <col min="16" max="16" width="4.77734375" customWidth="1"/>
    <col min="17" max="17" width="3.77734375" customWidth="1"/>
    <col min="18" max="18" width="4.77734375" customWidth="1"/>
    <col min="19" max="19" width="3.77734375" customWidth="1"/>
    <col min="20" max="20" width="4.77734375" customWidth="1"/>
    <col min="21" max="21" width="3.77734375" customWidth="1"/>
    <col min="22" max="22" width="4.77734375" customWidth="1"/>
    <col min="23" max="23" width="3.77734375" customWidth="1"/>
    <col min="24" max="24" width="4.77734375" customWidth="1"/>
    <col min="25" max="25" width="3.77734375" customWidth="1"/>
    <col min="26" max="26" width="4.77734375" customWidth="1"/>
    <col min="27" max="27" width="3.77734375" customWidth="1"/>
    <col min="28" max="28" width="4.77734375" customWidth="1"/>
    <col min="29" max="29" width="3.77734375" customWidth="1"/>
    <col min="30" max="30" width="4.77734375" customWidth="1"/>
    <col min="31" max="31" width="3.77734375" customWidth="1"/>
    <col min="32" max="32" width="4.77734375" customWidth="1"/>
    <col min="33" max="33" width="3.77734375" customWidth="1"/>
    <col min="34" max="34" width="4.77734375" customWidth="1"/>
    <col min="35" max="35" width="3.77734375" customWidth="1"/>
    <col min="36" max="36" width="4.77734375" customWidth="1"/>
    <col min="37" max="37" width="3.77734375" customWidth="1"/>
    <col min="38" max="38" width="4.77734375" customWidth="1"/>
    <col min="39" max="39" width="3.77734375" customWidth="1"/>
    <col min="40" max="40" width="4.77734375" customWidth="1"/>
    <col min="41" max="41" width="3.77734375" customWidth="1"/>
    <col min="42" max="42" width="4.77734375" customWidth="1"/>
    <col min="43" max="43" width="3.77734375" customWidth="1"/>
    <col min="44" max="44" width="4.77734375" customWidth="1"/>
    <col min="45" max="45" width="3.77734375" customWidth="1"/>
    <col min="46" max="46" width="4.77734375" customWidth="1"/>
    <col min="47" max="47" width="3.77734375" customWidth="1"/>
    <col min="48" max="48" width="4.77734375" customWidth="1"/>
    <col min="49" max="49" width="3.77734375" customWidth="1"/>
    <col min="50" max="50" width="4.77734375" customWidth="1"/>
    <col min="51" max="51" width="3.77734375" customWidth="1"/>
    <col min="52" max="52" width="4.77734375" customWidth="1"/>
    <col min="53" max="53" width="3.77734375" customWidth="1"/>
    <col min="54" max="54" width="4.77734375" customWidth="1"/>
    <col min="55" max="55" width="3.77734375" customWidth="1"/>
    <col min="56" max="56" width="4.77734375" customWidth="1"/>
    <col min="57" max="57" width="3.77734375" customWidth="1"/>
    <col min="58" max="58" width="4.77734375" customWidth="1"/>
    <col min="59" max="59" width="3.77734375" customWidth="1"/>
    <col min="60" max="60" width="4.77734375" customWidth="1"/>
    <col min="61" max="61" width="3.77734375" customWidth="1"/>
    <col min="62" max="62" width="4.77734375" customWidth="1"/>
    <col min="63" max="63" width="3.77734375" customWidth="1"/>
    <col min="64" max="64" width="4.77734375" customWidth="1"/>
    <col min="65" max="65" width="3.77734375" customWidth="1"/>
    <col min="66" max="66" width="4.77734375" customWidth="1"/>
    <col min="67" max="67" width="3.77734375" customWidth="1"/>
    <col min="68" max="68" width="4.77734375" customWidth="1"/>
    <col min="69" max="69" width="3.77734375" customWidth="1"/>
    <col min="70" max="70" width="4.77734375" customWidth="1"/>
    <col min="71" max="71" width="3.77734375" customWidth="1"/>
    <col min="72" max="72" width="4.77734375" customWidth="1"/>
    <col min="73" max="73" width="3.77734375" customWidth="1"/>
    <col min="74" max="74" width="4.77734375" customWidth="1"/>
    <col min="75" max="75" width="3.77734375" customWidth="1"/>
    <col min="76" max="76" width="4.77734375" customWidth="1"/>
    <col min="77" max="77" width="3.77734375" customWidth="1"/>
    <col min="78" max="78" width="4.77734375" customWidth="1"/>
    <col min="79" max="79" width="3.77734375" customWidth="1"/>
    <col min="80" max="80" width="4.77734375" customWidth="1"/>
    <col min="81" max="81" width="3.77734375" customWidth="1"/>
    <col min="82" max="82" width="4.77734375" customWidth="1"/>
    <col min="83" max="83" width="3.77734375" customWidth="1"/>
    <col min="84" max="84" width="4.77734375" customWidth="1"/>
    <col min="85" max="85" width="3.77734375" customWidth="1"/>
    <col min="86" max="86" width="4.77734375" customWidth="1"/>
  </cols>
  <sheetData>
    <row r="1" spans="1:86" s="42" customFormat="1" ht="15" customHeight="1" x14ac:dyDescent="0.3">
      <c r="A1" s="62" t="s">
        <v>2</v>
      </c>
      <c r="B1" s="52" t="s">
        <v>0</v>
      </c>
      <c r="C1" s="52" t="s">
        <v>1</v>
      </c>
      <c r="D1" s="52" t="s">
        <v>4</v>
      </c>
      <c r="E1" s="74" t="s">
        <v>95</v>
      </c>
      <c r="F1" s="75"/>
      <c r="G1" s="80" t="s">
        <v>96</v>
      </c>
      <c r="H1" s="81"/>
      <c r="I1" s="74" t="s">
        <v>97</v>
      </c>
      <c r="J1" s="75"/>
      <c r="K1" s="80" t="s">
        <v>98</v>
      </c>
      <c r="L1" s="81"/>
      <c r="M1" s="74" t="s">
        <v>99</v>
      </c>
      <c r="N1" s="75"/>
      <c r="O1" s="80" t="s">
        <v>100</v>
      </c>
      <c r="P1" s="81"/>
      <c r="Q1" s="74" t="s">
        <v>101</v>
      </c>
      <c r="R1" s="75"/>
      <c r="S1" s="80" t="s">
        <v>102</v>
      </c>
      <c r="T1" s="81"/>
      <c r="U1" s="74" t="s">
        <v>103</v>
      </c>
      <c r="V1" s="75"/>
      <c r="W1" s="80" t="s">
        <v>104</v>
      </c>
      <c r="X1" s="81"/>
      <c r="Y1" s="74" t="s">
        <v>105</v>
      </c>
      <c r="Z1" s="75"/>
      <c r="AA1" s="80" t="s">
        <v>106</v>
      </c>
      <c r="AB1" s="81"/>
      <c r="AC1" s="74" t="s">
        <v>107</v>
      </c>
      <c r="AD1" s="75"/>
      <c r="AE1" s="80" t="s">
        <v>108</v>
      </c>
      <c r="AF1" s="81"/>
      <c r="AG1" s="74" t="s">
        <v>109</v>
      </c>
      <c r="AH1" s="75"/>
      <c r="AI1" s="80" t="s">
        <v>110</v>
      </c>
      <c r="AJ1" s="81"/>
      <c r="AK1" s="74" t="s">
        <v>111</v>
      </c>
      <c r="AL1" s="75"/>
      <c r="AM1" s="80" t="s">
        <v>112</v>
      </c>
      <c r="AN1" s="81"/>
      <c r="AO1" s="74" t="s">
        <v>113</v>
      </c>
      <c r="AP1" s="75"/>
      <c r="AQ1" s="80" t="s">
        <v>114</v>
      </c>
      <c r="AR1" s="81"/>
      <c r="AS1" s="74" t="s">
        <v>115</v>
      </c>
      <c r="AT1" s="75"/>
      <c r="AU1" s="80" t="s">
        <v>116</v>
      </c>
      <c r="AV1" s="81"/>
      <c r="AW1" s="74" t="s">
        <v>117</v>
      </c>
      <c r="AX1" s="75"/>
      <c r="AY1" s="80" t="s">
        <v>118</v>
      </c>
      <c r="AZ1" s="81"/>
      <c r="BA1" s="74" t="s">
        <v>119</v>
      </c>
      <c r="BB1" s="75"/>
      <c r="BC1" s="80" t="s">
        <v>120</v>
      </c>
      <c r="BD1" s="81"/>
      <c r="BE1" s="74" t="s">
        <v>121</v>
      </c>
      <c r="BF1" s="75"/>
      <c r="BG1" s="80" t="s">
        <v>122</v>
      </c>
      <c r="BH1" s="81"/>
      <c r="BI1" s="74" t="s">
        <v>123</v>
      </c>
      <c r="BJ1" s="75"/>
      <c r="BK1" s="80" t="s">
        <v>124</v>
      </c>
      <c r="BL1" s="81"/>
      <c r="BM1" s="74" t="s">
        <v>125</v>
      </c>
      <c r="BN1" s="75"/>
      <c r="BO1" s="80" t="s">
        <v>126</v>
      </c>
      <c r="BP1" s="81"/>
      <c r="BQ1" s="74" t="s">
        <v>127</v>
      </c>
      <c r="BR1" s="75"/>
      <c r="BS1" s="80" t="s">
        <v>128</v>
      </c>
      <c r="BT1" s="81"/>
      <c r="BU1" s="74" t="s">
        <v>129</v>
      </c>
      <c r="BV1" s="75"/>
      <c r="BW1" s="80" t="s">
        <v>130</v>
      </c>
      <c r="BX1" s="81"/>
      <c r="BY1" s="74" t="s">
        <v>131</v>
      </c>
      <c r="BZ1" s="75"/>
      <c r="CA1" s="80" t="s">
        <v>132</v>
      </c>
      <c r="CB1" s="81"/>
      <c r="CC1" s="74" t="s">
        <v>133</v>
      </c>
      <c r="CD1" s="75"/>
      <c r="CE1" s="80" t="s">
        <v>134</v>
      </c>
      <c r="CF1" s="81"/>
      <c r="CG1" s="74"/>
      <c r="CH1" s="75"/>
    </row>
    <row r="2" spans="1:86" s="2" customFormat="1" ht="15" customHeight="1" x14ac:dyDescent="0.3">
      <c r="A2" s="71"/>
      <c r="B2" s="53" t="s">
        <v>5</v>
      </c>
      <c r="C2" s="53"/>
      <c r="D2" s="53"/>
      <c r="E2" s="54" t="str">
        <f t="shared" ref="E2:AJ2" si="0">E74</f>
        <v>8a</v>
      </c>
      <c r="F2" s="54">
        <f t="shared" si="0"/>
        <v>100</v>
      </c>
      <c r="G2" s="55" t="str">
        <f t="shared" si="0"/>
        <v>7a</v>
      </c>
      <c r="H2" s="55">
        <f t="shared" si="0"/>
        <v>80</v>
      </c>
      <c r="I2" s="54" t="str">
        <f t="shared" si="0"/>
        <v>5c+</v>
      </c>
      <c r="J2" s="54">
        <f t="shared" si="0"/>
        <v>50</v>
      </c>
      <c r="K2" s="55" t="str">
        <f t="shared" si="0"/>
        <v>8a+</v>
      </c>
      <c r="L2" s="55">
        <f t="shared" si="0"/>
        <v>100</v>
      </c>
      <c r="M2" s="54" t="str">
        <f t="shared" si="0"/>
        <v>8b</v>
      </c>
      <c r="N2" s="54">
        <f t="shared" si="0"/>
        <v>100</v>
      </c>
      <c r="O2" s="55" t="str">
        <f t="shared" si="0"/>
        <v>8c</v>
      </c>
      <c r="P2" s="55">
        <f t="shared" si="0"/>
        <v>100</v>
      </c>
      <c r="Q2" s="54" t="str">
        <f t="shared" si="0"/>
        <v>8a</v>
      </c>
      <c r="R2" s="54">
        <f t="shared" si="0"/>
        <v>100</v>
      </c>
      <c r="S2" s="55" t="str">
        <f t="shared" si="0"/>
        <v>7c</v>
      </c>
      <c r="T2" s="55">
        <f t="shared" si="0"/>
        <v>100</v>
      </c>
      <c r="U2" s="54" t="str">
        <f t="shared" si="0"/>
        <v>7b</v>
      </c>
      <c r="V2" s="54">
        <f t="shared" si="0"/>
        <v>80</v>
      </c>
      <c r="W2" s="55" t="str">
        <f t="shared" si="0"/>
        <v>7c+</v>
      </c>
      <c r="X2" s="55">
        <f t="shared" si="0"/>
        <v>100</v>
      </c>
      <c r="Y2" s="54" t="str">
        <f t="shared" si="0"/>
        <v>7a</v>
      </c>
      <c r="Z2" s="54">
        <f t="shared" si="0"/>
        <v>80</v>
      </c>
      <c r="AA2" s="55" t="str">
        <f t="shared" si="0"/>
        <v>7b+</v>
      </c>
      <c r="AB2" s="55">
        <f t="shared" si="0"/>
        <v>80</v>
      </c>
      <c r="AC2" s="54" t="str">
        <f t="shared" si="0"/>
        <v>8a</v>
      </c>
      <c r="AD2" s="54">
        <f t="shared" si="0"/>
        <v>100</v>
      </c>
      <c r="AE2" s="55" t="str">
        <f t="shared" si="0"/>
        <v>8a+</v>
      </c>
      <c r="AF2" s="55">
        <f t="shared" si="0"/>
        <v>100</v>
      </c>
      <c r="AG2" s="54" t="str">
        <f t="shared" si="0"/>
        <v>7c</v>
      </c>
      <c r="AH2" s="54">
        <f t="shared" si="0"/>
        <v>100</v>
      </c>
      <c r="AI2" s="55" t="str">
        <f t="shared" si="0"/>
        <v>7a</v>
      </c>
      <c r="AJ2" s="55">
        <f t="shared" si="0"/>
        <v>80</v>
      </c>
      <c r="AK2" s="54" t="str">
        <f t="shared" ref="AK2:BP2" si="1">AK74</f>
        <v>8a</v>
      </c>
      <c r="AL2" s="54">
        <f t="shared" si="1"/>
        <v>100</v>
      </c>
      <c r="AM2" s="55" t="str">
        <f t="shared" si="1"/>
        <v>8a+</v>
      </c>
      <c r="AN2" s="55">
        <f t="shared" si="1"/>
        <v>100</v>
      </c>
      <c r="AO2" s="54" t="str">
        <f t="shared" si="1"/>
        <v>8a</v>
      </c>
      <c r="AP2" s="54">
        <f t="shared" si="1"/>
        <v>100</v>
      </c>
      <c r="AQ2" s="55" t="str">
        <f t="shared" si="1"/>
        <v>6c</v>
      </c>
      <c r="AR2" s="55">
        <f t="shared" si="1"/>
        <v>70</v>
      </c>
      <c r="AS2" s="54" t="str">
        <f t="shared" si="1"/>
        <v>6b+</v>
      </c>
      <c r="AT2" s="54">
        <f t="shared" si="1"/>
        <v>60</v>
      </c>
      <c r="AU2" s="55" t="str">
        <f t="shared" si="1"/>
        <v>6a+</v>
      </c>
      <c r="AV2" s="55">
        <f t="shared" si="1"/>
        <v>60</v>
      </c>
      <c r="AW2" s="54" t="str">
        <f t="shared" si="1"/>
        <v>6c</v>
      </c>
      <c r="AX2" s="54">
        <f t="shared" si="1"/>
        <v>70</v>
      </c>
      <c r="AY2" s="55" t="str">
        <f t="shared" si="1"/>
        <v>6b+</v>
      </c>
      <c r="AZ2" s="55">
        <f t="shared" si="1"/>
        <v>60</v>
      </c>
      <c r="BA2" s="54" t="str">
        <f t="shared" si="1"/>
        <v>5c</v>
      </c>
      <c r="BB2" s="54">
        <f t="shared" si="1"/>
        <v>50</v>
      </c>
      <c r="BC2" s="55" t="str">
        <f t="shared" si="1"/>
        <v>6a</v>
      </c>
      <c r="BD2" s="55">
        <f t="shared" si="1"/>
        <v>60</v>
      </c>
      <c r="BE2" s="54" t="str">
        <f t="shared" si="1"/>
        <v>6a</v>
      </c>
      <c r="BF2" s="54">
        <f t="shared" si="1"/>
        <v>60</v>
      </c>
      <c r="BG2" s="55" t="str">
        <f t="shared" si="1"/>
        <v>6a+</v>
      </c>
      <c r="BH2" s="55">
        <f t="shared" si="1"/>
        <v>60</v>
      </c>
      <c r="BI2" s="54" t="str">
        <f t="shared" si="1"/>
        <v>6a</v>
      </c>
      <c r="BJ2" s="54">
        <f t="shared" si="1"/>
        <v>60</v>
      </c>
      <c r="BK2" s="55" t="str">
        <f t="shared" si="1"/>
        <v>6c+</v>
      </c>
      <c r="BL2" s="55">
        <f t="shared" si="1"/>
        <v>70</v>
      </c>
      <c r="BM2" s="54" t="str">
        <f t="shared" si="1"/>
        <v>5c+</v>
      </c>
      <c r="BN2" s="54">
        <f t="shared" si="1"/>
        <v>50</v>
      </c>
      <c r="BO2" s="55" t="str">
        <f t="shared" si="1"/>
        <v>6a</v>
      </c>
      <c r="BP2" s="55">
        <f t="shared" si="1"/>
        <v>60</v>
      </c>
      <c r="BQ2" s="54" t="str">
        <f t="shared" ref="BQ2:CH2" si="2">BQ74</f>
        <v>5c</v>
      </c>
      <c r="BR2" s="54">
        <f t="shared" si="2"/>
        <v>50</v>
      </c>
      <c r="BS2" s="55">
        <f t="shared" si="2"/>
        <v>4</v>
      </c>
      <c r="BT2" s="55">
        <f t="shared" si="2"/>
        <v>40</v>
      </c>
      <c r="BU2" s="54">
        <f t="shared" si="2"/>
        <v>4</v>
      </c>
      <c r="BV2" s="54">
        <f t="shared" si="2"/>
        <v>40</v>
      </c>
      <c r="BW2" s="55" t="str">
        <f t="shared" si="2"/>
        <v>5c</v>
      </c>
      <c r="BX2" s="55">
        <f t="shared" si="2"/>
        <v>50</v>
      </c>
      <c r="BY2" s="54" t="str">
        <f t="shared" ref="BY2:CB2" si="3">BY74</f>
        <v>6a</v>
      </c>
      <c r="BZ2" s="54">
        <f t="shared" si="3"/>
        <v>60</v>
      </c>
      <c r="CA2" s="55" t="str">
        <f t="shared" si="3"/>
        <v>5c+</v>
      </c>
      <c r="CB2" s="55">
        <f t="shared" si="3"/>
        <v>50</v>
      </c>
      <c r="CC2" s="54" t="str">
        <f t="shared" si="2"/>
        <v>5c</v>
      </c>
      <c r="CD2" s="54">
        <f t="shared" si="2"/>
        <v>50</v>
      </c>
      <c r="CE2" s="55" t="str">
        <f t="shared" si="2"/>
        <v>7b</v>
      </c>
      <c r="CF2" s="55">
        <f t="shared" si="2"/>
        <v>80</v>
      </c>
      <c r="CG2" s="54" t="str">
        <f t="shared" si="2"/>
        <v>6b</v>
      </c>
      <c r="CH2" s="54">
        <f t="shared" si="2"/>
        <v>60</v>
      </c>
    </row>
    <row r="3" spans="1:86" s="1" customFormat="1" ht="14.55" customHeight="1" x14ac:dyDescent="0.3">
      <c r="A3" s="68">
        <f t="shared" ref="A3:A50" si="4">ROW()-2</f>
        <v>1</v>
      </c>
      <c r="B3" s="51" t="s">
        <v>170</v>
      </c>
      <c r="C3" s="51" t="s">
        <v>51</v>
      </c>
      <c r="D3" s="50">
        <f>ROUND(SUM(E3:CH3), Tables!$B$11)</f>
        <v>194.6</v>
      </c>
      <c r="E3" s="56"/>
      <c r="F3" s="57">
        <f>ROUND((IF(E3=Tables!$A$3, Tables!$B$3, IF(E3=Tables!$A$4, Tables!$B$4, IF(E3=Tables!$A$5, Tables!$B$5, IF(E3=Tables!$A$6, Tables!$B$6, 0)))))*F$76,  Tables!$B$10)</f>
        <v>0</v>
      </c>
      <c r="G3" s="58" t="s">
        <v>8</v>
      </c>
      <c r="H3" s="59">
        <f>ROUND((IF(G3=Tables!$A$3, Tables!$B$3, IF(G3=Tables!$A$4, Tables!$B$4, IF(G3=Tables!$A$5, Tables!$B$5, IF(G3=Tables!$A$6, Tables!$B$6, 0)))))*H$76,  Tables!$B$10)</f>
        <v>4</v>
      </c>
      <c r="I3" s="56"/>
      <c r="J3" s="57">
        <f>ROUND((IF(I3="RP", Tables!$B$3, IF(I3="FL", Tables!$B$4, IF(I3="OS", Tables!$B$5, IF(I3="FA", Tables!$B$6, 0)))))*J$76,  Tables!$B$10)</f>
        <v>0</v>
      </c>
      <c r="K3" s="58" t="s">
        <v>38</v>
      </c>
      <c r="L3" s="59">
        <f>ROUND((IF(K3=Tables!$A$3, Tables!$B$3, IF(K3=Tables!$A$4, Tables!$B$4, IF(K3=Tables!$A$5, Tables!$B$5, IF(K3=Tables!$A$6, Tables!$B$6, 0)))))*L$76,  Tables!$B$10)</f>
        <v>41.6</v>
      </c>
      <c r="M3" s="56"/>
      <c r="N3" s="57">
        <f>ROUND((IF(M3="RP", Tables!$B$3, IF(M3="FL", Tables!$B$4, IF(M3="OS", Tables!$B$5, IF(M3="FA", Tables!$B$6, 0)))))*N$76,  Tables!$B$10)</f>
        <v>0</v>
      </c>
      <c r="O3" s="58"/>
      <c r="P3" s="59">
        <f>ROUND((IF(O3=Tables!$A$3, Tables!$B$3, IF(O3=Tables!$A$4, Tables!$B$4, IF(O3=Tables!$A$5, Tables!$B$5, IF(O3=Tables!$A$6, Tables!$B$6, 0)))))*P$76,  Tables!$B$10)</f>
        <v>0</v>
      </c>
      <c r="Q3" s="56"/>
      <c r="R3" s="57">
        <f>ROUND((IF(Q3="RP", Tables!$B$3, IF(Q3="FL", Tables!$B$4, IF(Q3="OS", Tables!$B$5, IF(Q3="FA", Tables!$B$6, 0)))))*R$76,  Tables!$B$10)</f>
        <v>0</v>
      </c>
      <c r="S3" s="58" t="s">
        <v>8</v>
      </c>
      <c r="T3" s="59">
        <f>ROUND((IF(S3=Tables!$A$3, Tables!$B$3, IF(S3=Tables!$A$4, Tables!$B$4, IF(S3=Tables!$A$5, Tables!$B$5, IF(S3=Tables!$A$6, Tables!$B$6, 0)))))*T$76,  Tables!$B$10)</f>
        <v>8.9</v>
      </c>
      <c r="U3" s="56" t="s">
        <v>8</v>
      </c>
      <c r="V3" s="57">
        <f>ROUND((IF(U3="RP", Tables!$B$3, IF(U3="FL", Tables!$B$4, IF(U3="OS", Tables!$B$5, IF(U3="FA", Tables!$B$6, 0)))))*V$76,  Tables!$B$10)</f>
        <v>6.6</v>
      </c>
      <c r="W3" s="58" t="s">
        <v>8</v>
      </c>
      <c r="X3" s="59">
        <f>ROUND((IF(W3=Tables!$A$3, Tables!$B$3, IF(W3=Tables!$A$4, Tables!$B$4, IF(W3=Tables!$A$5, Tables!$B$5, IF(W3=Tables!$A$6, Tables!$B$6, 0)))))*X$76,  Tables!$B$10)</f>
        <v>13.9</v>
      </c>
      <c r="Y3" s="56" t="s">
        <v>8</v>
      </c>
      <c r="Z3" s="57">
        <f>ROUND((IF(Y3="RP", Tables!$B$3, IF(Y3="FL", Tables!$B$4, IF(Y3="OS", Tables!$B$5, IF(Y3="FA", Tables!$B$6, 0)))))*Z$76,  Tables!$B$10)</f>
        <v>7.1</v>
      </c>
      <c r="AA3" s="58" t="s">
        <v>8</v>
      </c>
      <c r="AB3" s="59">
        <f>ROUND((IF(AA3=Tables!$A$3, Tables!$B$3, IF(AA3=Tables!$A$4, Tables!$B$4, IF(AA3=Tables!$A$5, Tables!$B$5, IF(AA3=Tables!$A$6, Tables!$B$6, 0)))))*AB$76,  Tables!$B$10)</f>
        <v>11.1</v>
      </c>
      <c r="AC3" s="56" t="s">
        <v>7</v>
      </c>
      <c r="AD3" s="57">
        <f>ROUND((IF(AC3="RP", Tables!$B$3, IF(AC3="FL", Tables!$B$4, IF(AC3="OS", Tables!$B$5, IF(AC3="FA", Tables!$B$6, 0)))))*AD$76,  Tables!$B$10)</f>
        <v>11.1</v>
      </c>
      <c r="AE3" s="58" t="s">
        <v>7</v>
      </c>
      <c r="AF3" s="59">
        <f>ROUND((IF(AE3=Tables!$A$3, Tables!$B$3, IF(AE3=Tables!$A$4, Tables!$B$4, IF(AE3=Tables!$A$5, Tables!$B$5, IF(AE3=Tables!$A$6, Tables!$B$6, 0)))))*AF$76,  Tables!$B$10)</f>
        <v>25</v>
      </c>
      <c r="AG3" s="56"/>
      <c r="AH3" s="57">
        <f>ROUND((IF(AG3="RP", Tables!$B$3, IF(AG3="FL", Tables!$B$4, IF(AG3="OS", Tables!$B$5, IF(AG3="FA", Tables!$B$6, 0)))))*AH$76,  Tables!$B$10)</f>
        <v>0</v>
      </c>
      <c r="AI3" s="58"/>
      <c r="AJ3" s="59">
        <f>ROUND((IF(AI3=Tables!$A$3, Tables!$B$3, IF(AI3=Tables!$A$4, Tables!$B$4, IF(AI3=Tables!$A$5, Tables!$B$5, IF(AI3=Tables!$A$6, Tables!$B$6, 0)))))*AJ$76,  Tables!$B$10)</f>
        <v>0</v>
      </c>
      <c r="AK3" s="56"/>
      <c r="AL3" s="57">
        <f>ROUND((IF(AK3="RP", Tables!$B$3, IF(AK3="FL", Tables!$B$4, IF(AK3="OS", Tables!$B$5, IF(AK3="FA", Tables!$B$6, 0)))))*AL$76,  Tables!$B$10)</f>
        <v>0</v>
      </c>
      <c r="AM3" s="58"/>
      <c r="AN3" s="59">
        <f>ROUND((IF(AM3=Tables!$A$3, Tables!$B$3, IF(AM3=Tables!$A$4, Tables!$B$4, IF(AM3=Tables!$A$5, Tables!$B$5, IF(AM3=Tables!$A$6, Tables!$B$6, 0)))))*AN$76,  Tables!$B$10)</f>
        <v>0</v>
      </c>
      <c r="AO3" s="56"/>
      <c r="AP3" s="57">
        <f>ROUND((IF(AO3="RP", Tables!$B$3, IF(AO3="FL", Tables!$B$4, IF(AO3="OS", Tables!$B$5, IF(AO3="FA", Tables!$B$6, 0)))))*AP$76,  Tables!$B$10)</f>
        <v>0</v>
      </c>
      <c r="AQ3" s="58"/>
      <c r="AR3" s="59">
        <f>ROUND((IF(AQ3=Tables!$A$3, Tables!$B$3, IF(AQ3=Tables!$A$4, Tables!$B$4, IF(AQ3=Tables!$A$5, Tables!$B$5, IF(AQ3=Tables!$A$6, Tables!$B$6, 0)))))*AR$76,  Tables!$B$10)</f>
        <v>0</v>
      </c>
      <c r="AS3" s="56" t="s">
        <v>8</v>
      </c>
      <c r="AT3" s="57">
        <f>ROUND((IF(AS3="RP", Tables!$B$3, IF(AS3="FL", Tables!$B$4, IF(AS3="OS", Tables!$B$5, IF(AS3="FA", Tables!$B$6, 0)))))*AT$76,  Tables!$B$10)</f>
        <v>3.3</v>
      </c>
      <c r="AU3" s="58" t="s">
        <v>8</v>
      </c>
      <c r="AV3" s="59">
        <f>ROUND((IF(AU3=Tables!$A$3, Tables!$B$3, IF(AU3=Tables!$A$4, Tables!$B$4, IF(AU3=Tables!$A$5, Tables!$B$5, IF(AU3=Tables!$A$6, Tables!$B$6, 0)))))*AV$76,  Tables!$B$10)</f>
        <v>3.1</v>
      </c>
      <c r="AW3" s="56" t="s">
        <v>8</v>
      </c>
      <c r="AX3" s="57">
        <f>ROUND((IF(AW3="RP", Tables!$B$3, IF(AW3="FL", Tables!$B$4, IF(AW3="OS", Tables!$B$5, IF(AW3="FA", Tables!$B$6, 0)))))*AX$76,  Tables!$B$10)</f>
        <v>8</v>
      </c>
      <c r="AY3" s="58" t="s">
        <v>8</v>
      </c>
      <c r="AZ3" s="59">
        <f>ROUND((IF(AY3=Tables!$A$3, Tables!$B$3, IF(AY3=Tables!$A$4, Tables!$B$4, IF(AY3=Tables!$A$5, Tables!$B$5, IF(AY3=Tables!$A$6, Tables!$B$6, 0)))))*AZ$76,  Tables!$B$10)</f>
        <v>4.0999999999999996</v>
      </c>
      <c r="BA3" s="56"/>
      <c r="BB3" s="57">
        <f>ROUND((IF(BA3="RP", Tables!$B$3, IF(BA3="FL", Tables!$B$4, IF(BA3="OS", Tables!$B$5, IF(BA3="FA", Tables!$B$6, 0)))))*BB$76,  Tables!$B$10)</f>
        <v>0</v>
      </c>
      <c r="BC3" s="58" t="s">
        <v>8</v>
      </c>
      <c r="BD3" s="59">
        <f>ROUND((IF(BC3=Tables!$A$3, Tables!$B$3, IF(BC3=Tables!$A$4, Tables!$B$4, IF(BC3=Tables!$A$5, Tables!$B$5, IF(BC3=Tables!$A$6, Tables!$B$6, 0)))))*BD$76,  Tables!$B$10)</f>
        <v>4.4000000000000004</v>
      </c>
      <c r="BE3" s="56" t="s">
        <v>8</v>
      </c>
      <c r="BF3" s="57">
        <f>ROUND((IF(BE3="RP", Tables!$B$3, IF(BE3="FL", Tables!$B$4, IF(BE3="OS", Tables!$B$5, IF(BE3="FA", Tables!$B$6, 0)))))*BF$76,  Tables!$B$10)</f>
        <v>4.4000000000000004</v>
      </c>
      <c r="BG3" s="58" t="s">
        <v>8</v>
      </c>
      <c r="BH3" s="59">
        <f>ROUND((IF(BG3=Tables!$A$3, Tables!$B$3, IF(BG3=Tables!$A$4, Tables!$B$4, IF(BG3=Tables!$A$5, Tables!$B$5, IF(BG3=Tables!$A$6, Tables!$B$6, 0)))))*BH$76,  Tables!$B$10)</f>
        <v>4.8</v>
      </c>
      <c r="BI3" s="56" t="s">
        <v>8</v>
      </c>
      <c r="BJ3" s="57">
        <f>ROUND((IF(BI3="RP", Tables!$B$3, IF(BI3="FL", Tables!$B$4, IF(BI3="OS", Tables!$B$5, IF(BI3="FA", Tables!$B$6, 0)))))*BJ$76,  Tables!$B$10)</f>
        <v>5</v>
      </c>
      <c r="BK3" s="58" t="s">
        <v>8</v>
      </c>
      <c r="BL3" s="59">
        <f>ROUND((IF(BK3=Tables!$A$3, Tables!$B$3, IF(BK3=Tables!$A$4, Tables!$B$4, IF(BK3=Tables!$A$5, Tables!$B$5, IF(BK3=Tables!$A$6, Tables!$B$6, 0)))))*BL$76,  Tables!$B$10)</f>
        <v>4.5999999999999996</v>
      </c>
      <c r="BM3" s="56" t="s">
        <v>8</v>
      </c>
      <c r="BN3" s="57">
        <f>ROUND((IF(BM3="RP", Tables!$B$3, IF(BM3="FL", Tables!$B$4, IF(BM3="OS", Tables!$B$5, IF(BM3="FA", Tables!$B$6, 0)))))*BN$76,  Tables!$B$10)</f>
        <v>2.8</v>
      </c>
      <c r="BO3" s="58" t="s">
        <v>8</v>
      </c>
      <c r="BP3" s="59">
        <f>ROUND((IF(BO3=Tables!$A$3, Tables!$B$3, IF(BO3=Tables!$A$4, Tables!$B$4, IF(BO3=Tables!$A$5, Tables!$B$5, IF(BO3=Tables!$A$6, Tables!$B$6, 0)))))*BP$76,  Tables!$B$10)</f>
        <v>2.9</v>
      </c>
      <c r="BQ3" s="56" t="s">
        <v>8</v>
      </c>
      <c r="BR3" s="57">
        <f>ROUND((IF(BQ3="RP", Tables!$B$3, IF(BQ3="FL", Tables!$B$4, IF(BQ3="OS", Tables!$B$5, IF(BQ3="FA", Tables!$B$6, 0)))))*BR$76,  Tables!$B$10)</f>
        <v>2.4</v>
      </c>
      <c r="BS3" s="58" t="s">
        <v>8</v>
      </c>
      <c r="BT3" s="59">
        <f>ROUND((IF(BS3=Tables!$A$3, Tables!$B$3, IF(BS3=Tables!$A$4, Tables!$B$4, IF(BS3=Tables!$A$5, Tables!$B$5, IF(BS3=Tables!$A$6, Tables!$B$6, 0)))))*BT$76,  Tables!$B$10)</f>
        <v>2.8</v>
      </c>
      <c r="BU3" s="56"/>
      <c r="BV3" s="57">
        <f>ROUND((IF(BU3="RP", Tables!$B$3, IF(BU3="FL", Tables!$B$4, IF(BU3="OS", Tables!$B$5, IF(BU3="FA", Tables!$B$6, 0)))))*BV$76,  Tables!$B$10)</f>
        <v>0</v>
      </c>
      <c r="BW3" s="58" t="s">
        <v>8</v>
      </c>
      <c r="BX3" s="59">
        <f>ROUND((IF(BW3=Tables!$A$3, Tables!$B$3, IF(BW3=Tables!$A$4, Tables!$B$4, IF(BW3=Tables!$A$5, Tables!$B$5, IF(BW3=Tables!$A$6, Tables!$B$6, 0)))))*BX$76,  Tables!$B$10)</f>
        <v>3.1</v>
      </c>
      <c r="BY3" s="56" t="s">
        <v>8</v>
      </c>
      <c r="BZ3" s="57">
        <f>ROUND((IF(BY3="RP", Tables!$B$3, IF(BY3="FL", Tables!$B$4, IF(BY3="OS", Tables!$B$5, IF(BY3="FA", Tables!$B$6, 0)))))*BZ$76,  Tables!$B$10)</f>
        <v>2.9</v>
      </c>
      <c r="CA3" s="58" t="s">
        <v>8</v>
      </c>
      <c r="CB3" s="59">
        <f>ROUND((IF(CA3=Tables!$A$3, Tables!$B$3, IF(CA3=Tables!$A$4, Tables!$B$4, IF(CA3=Tables!$A$5, Tables!$B$5, IF(CA3=Tables!$A$6, Tables!$B$6, 0)))))*CB$76,  Tables!$B$10)</f>
        <v>2.6</v>
      </c>
      <c r="CC3" s="56" t="s">
        <v>8</v>
      </c>
      <c r="CD3" s="57">
        <f>ROUND((IF(CC3="RP", Tables!$B$3, IF(CC3="FL", Tables!$B$4, IF(CC3="OS", Tables!$B$5, IF(CC3="FA", Tables!$B$6, 0)))))*CD$76,  Tables!$B$10)</f>
        <v>4.0999999999999996</v>
      </c>
      <c r="CE3" s="58"/>
      <c r="CF3" s="59">
        <f>ROUND((IF(CE3=Tables!$A$3, Tables!$B$3, IF(CE3=Tables!$A$4, Tables!$B$4, IF(CE3=Tables!$A$5, Tables!$B$5, IF(CE3=Tables!$A$6, Tables!$B$6, 0)))))*CF$76,  Tables!$B$10)</f>
        <v>0</v>
      </c>
      <c r="CG3" s="56"/>
      <c r="CH3" s="57">
        <f>ROUND((IF(CG3="RP", Tables!$B$3, IF(CG3="FL", Tables!$B$4, IF(CG3="OS", Tables!$B$5, IF(CG3="FA", Tables!$B$6, 0)))))*CH$76,  Tables!$B$10)</f>
        <v>0</v>
      </c>
    </row>
    <row r="4" spans="1:86" s="1" customFormat="1" ht="15" customHeight="1" x14ac:dyDescent="0.3">
      <c r="A4" s="68">
        <f t="shared" si="4"/>
        <v>2</v>
      </c>
      <c r="B4" s="51" t="s">
        <v>145</v>
      </c>
      <c r="C4" s="51" t="s">
        <v>51</v>
      </c>
      <c r="D4" s="50">
        <f>ROUND(SUM(E4:CH4), Tables!$B$11)</f>
        <v>155.5</v>
      </c>
      <c r="E4" s="56"/>
      <c r="F4" s="57">
        <f>ROUND((IF(E4=Tables!$A$3, Tables!$B$3, IF(E4=Tables!$A$4, Tables!$B$4, IF(E4=Tables!$A$5, Tables!$B$5, IF(E4=Tables!$A$6, Tables!$B$6, 0)))))*F$76,  Tables!$B$10)</f>
        <v>0</v>
      </c>
      <c r="G4" s="58" t="s">
        <v>8</v>
      </c>
      <c r="H4" s="59">
        <f>ROUND((IF(G4=Tables!$A$3, Tables!$B$3, IF(G4=Tables!$A$4, Tables!$B$4, IF(G4=Tables!$A$5, Tables!$B$5, IF(G4=Tables!$A$6, Tables!$B$6, 0)))))*H$76,  Tables!$B$10)</f>
        <v>4</v>
      </c>
      <c r="I4" s="56"/>
      <c r="J4" s="57">
        <f>ROUND((IF(I4=Tables!$A$3, Tables!$B$3, IF(I4=Tables!$A$4, Tables!$B$4, IF(I4=Tables!$A$5, Tables!$B$5, IF(I4=Tables!$A$6, Tables!$B$6, 0)))))*J$76,  Tables!$B$10)</f>
        <v>0</v>
      </c>
      <c r="K4" s="58"/>
      <c r="L4" s="59">
        <f>ROUND((IF(K4=Tables!$A$3, Tables!$B$3, IF(K4=Tables!$A$4, Tables!$B$4, IF(K4=Tables!$A$5, Tables!$B$5, IF(K4=Tables!$A$6, Tables!$B$6, 0)))))*L$76,  Tables!$B$10)</f>
        <v>0</v>
      </c>
      <c r="M4" s="56"/>
      <c r="N4" s="57">
        <f>ROUND((IF(M4=Tables!$A$3, Tables!$B$3, IF(M4=Tables!$A$4, Tables!$B$4, IF(M4=Tables!$A$5, Tables!$B$5, IF(M4=Tables!$A$6, Tables!$B$6, 0)))))*N$76,  Tables!$B$10)</f>
        <v>0</v>
      </c>
      <c r="O4" s="58"/>
      <c r="P4" s="59">
        <f>ROUND((IF(O4=Tables!$A$3, Tables!$B$3, IF(O4=Tables!$A$4, Tables!$B$4, IF(O4=Tables!$A$5, Tables!$B$5, IF(O4=Tables!$A$6, Tables!$B$6, 0)))))*P$76,  Tables!$B$10)</f>
        <v>0</v>
      </c>
      <c r="Q4" s="56"/>
      <c r="R4" s="57">
        <f>ROUND((IF(Q4=Tables!$A$3, Tables!$B$3, IF(Q4=Tables!$A$4, Tables!$B$4, IF(Q4=Tables!$A$5, Tables!$B$5, IF(Q4=Tables!$A$6, Tables!$B$6, 0)))))*R$76,  Tables!$B$10)</f>
        <v>0</v>
      </c>
      <c r="S4" s="58" t="s">
        <v>8</v>
      </c>
      <c r="T4" s="59">
        <f>ROUND((IF(S4=Tables!$A$3, Tables!$B$3, IF(S4=Tables!$A$4, Tables!$B$4, IF(S4=Tables!$A$5, Tables!$B$5, IF(S4=Tables!$A$6, Tables!$B$6, 0)))))*T$76,  Tables!$B$10)</f>
        <v>8.9</v>
      </c>
      <c r="U4" s="56" t="s">
        <v>8</v>
      </c>
      <c r="V4" s="57">
        <f>ROUND((IF(U4=Tables!$A$3, Tables!$B$3, IF(U4=Tables!$A$4, Tables!$B$4, IF(U4=Tables!$A$5, Tables!$B$5, IF(U4=Tables!$A$6, Tables!$B$6, 0)))))*V$76,  Tables!$B$10)</f>
        <v>6.6</v>
      </c>
      <c r="W4" s="58" t="s">
        <v>8</v>
      </c>
      <c r="X4" s="59">
        <f>ROUND((IF(W4=Tables!$A$3, Tables!$B$3, IF(W4=Tables!$A$4, Tables!$B$4, IF(W4=Tables!$A$5, Tables!$B$5, IF(W4=Tables!$A$6, Tables!$B$6, 0)))))*X$76,  Tables!$B$10)</f>
        <v>13.9</v>
      </c>
      <c r="Y4" s="56" t="s">
        <v>8</v>
      </c>
      <c r="Z4" s="57">
        <f>ROUND((IF(Y4=Tables!$A$3, Tables!$B$3, IF(Y4=Tables!$A$4, Tables!$B$4, IF(Y4=Tables!$A$5, Tables!$B$5, IF(Y4=Tables!$A$6, Tables!$B$6, 0)))))*Z$76,  Tables!$B$10)</f>
        <v>7.1</v>
      </c>
      <c r="AA4" s="58" t="s">
        <v>8</v>
      </c>
      <c r="AB4" s="59">
        <f>ROUND((IF(AA4=Tables!$A$3, Tables!$B$3, IF(AA4=Tables!$A$4, Tables!$B$4, IF(AA4=Tables!$A$5, Tables!$B$5, IF(AA4=Tables!$A$6, Tables!$B$6, 0)))))*AB$76,  Tables!$B$10)</f>
        <v>11.1</v>
      </c>
      <c r="AC4" s="56" t="s">
        <v>8</v>
      </c>
      <c r="AD4" s="57">
        <f>ROUND((IF(AC4=Tables!$A$3, Tables!$B$3, IF(AC4=Tables!$A$4, Tables!$B$4, IF(AC4=Tables!$A$5, Tables!$B$5, IF(AC4=Tables!$A$6, Tables!$B$6, 0)))))*AD$76,  Tables!$B$10)</f>
        <v>13.9</v>
      </c>
      <c r="AE4" s="58"/>
      <c r="AF4" s="59">
        <f>ROUND((IF(AE4=Tables!$A$3, Tables!$B$3, IF(AE4=Tables!$A$4, Tables!$B$4, IF(AE4=Tables!$A$5, Tables!$B$5, IF(AE4=Tables!$A$6, Tables!$B$6, 0)))))*AF$76,  Tables!$B$10)</f>
        <v>0</v>
      </c>
      <c r="AG4" s="56"/>
      <c r="AH4" s="57">
        <f>ROUND((IF(AG4=Tables!$A$3, Tables!$B$3, IF(AG4=Tables!$A$4, Tables!$B$4, IF(AG4=Tables!$A$5, Tables!$B$5, IF(AG4=Tables!$A$6, Tables!$B$6, 0)))))*AH$76,  Tables!$B$10)</f>
        <v>0</v>
      </c>
      <c r="AI4" s="58" t="s">
        <v>8</v>
      </c>
      <c r="AJ4" s="59">
        <f>ROUND((IF(AI4=Tables!$A$3, Tables!$B$3, IF(AI4=Tables!$A$4, Tables!$B$4, IF(AI4=Tables!$A$5, Tables!$B$5, IF(AI4=Tables!$A$6, Tables!$B$6, 0)))))*AJ$76,  Tables!$B$10)</f>
        <v>7.1</v>
      </c>
      <c r="AK4" s="56"/>
      <c r="AL4" s="57">
        <f>ROUND((IF(AK4=Tables!$A$3, Tables!$B$3, IF(AK4=Tables!$A$4, Tables!$B$4, IF(AK4=Tables!$A$5, Tables!$B$5, IF(AK4=Tables!$A$6, Tables!$B$6, 0)))))*AL$76,  Tables!$B$10)</f>
        <v>0</v>
      </c>
      <c r="AM4" s="58"/>
      <c r="AN4" s="59">
        <f>ROUND((IF(AM4=Tables!$A$3, Tables!$B$3, IF(AM4=Tables!$A$4, Tables!$B$4, IF(AM4=Tables!$A$5, Tables!$B$5, IF(AM4=Tables!$A$6, Tables!$B$6, 0)))))*AN$76,  Tables!$B$10)</f>
        <v>0</v>
      </c>
      <c r="AO4" s="56"/>
      <c r="AP4" s="57">
        <f>ROUND((IF(AO4=Tables!$A$3, Tables!$B$3, IF(AO4=Tables!$A$4, Tables!$B$4, IF(AO4=Tables!$A$5, Tables!$B$5, IF(AO4=Tables!$A$6, Tables!$B$6, 0)))))*AP$76,  Tables!$B$10)</f>
        <v>0</v>
      </c>
      <c r="AQ4" s="58" t="s">
        <v>8</v>
      </c>
      <c r="AR4" s="59">
        <f>ROUND((IF(AQ4=Tables!$A$3, Tables!$B$3, IF(AQ4=Tables!$A$4, Tables!$B$4, IF(AQ4=Tables!$A$5, Tables!$B$5, IF(AQ4=Tables!$A$6, Tables!$B$6, 0)))))*AR$76,  Tables!$B$10)</f>
        <v>14.6</v>
      </c>
      <c r="AS4" s="56" t="s">
        <v>8</v>
      </c>
      <c r="AT4" s="57">
        <f>ROUND((IF(AS4=Tables!$A$3, Tables!$B$3, IF(AS4=Tables!$A$4, Tables!$B$4, IF(AS4=Tables!$A$5, Tables!$B$5, IF(AS4=Tables!$A$6, Tables!$B$6, 0)))))*AT$76,  Tables!$B$10)</f>
        <v>3.3</v>
      </c>
      <c r="AU4" s="58" t="s">
        <v>8</v>
      </c>
      <c r="AV4" s="59">
        <f>ROUND((IF(AU4=Tables!$A$3, Tables!$B$3, IF(AU4=Tables!$A$4, Tables!$B$4, IF(AU4=Tables!$A$5, Tables!$B$5, IF(AU4=Tables!$A$6, Tables!$B$6, 0)))))*AV$76,  Tables!$B$10)</f>
        <v>3.1</v>
      </c>
      <c r="AW4" s="56" t="s">
        <v>8</v>
      </c>
      <c r="AX4" s="57">
        <f>ROUND((IF(AW4=Tables!$A$3, Tables!$B$3, IF(AW4=Tables!$A$4, Tables!$B$4, IF(AW4=Tables!$A$5, Tables!$B$5, IF(AW4=Tables!$A$6, Tables!$B$6, 0)))))*AX$76,  Tables!$B$10)</f>
        <v>8</v>
      </c>
      <c r="AY4" s="58" t="s">
        <v>8</v>
      </c>
      <c r="AZ4" s="59">
        <f>ROUND((IF(AY4=Tables!$A$3, Tables!$B$3, IF(AY4=Tables!$A$4, Tables!$B$4, IF(AY4=Tables!$A$5, Tables!$B$5, IF(AY4=Tables!$A$6, Tables!$B$6, 0)))))*AZ$76,  Tables!$B$10)</f>
        <v>4.0999999999999996</v>
      </c>
      <c r="BA4" s="56"/>
      <c r="BB4" s="57">
        <f>ROUND((IF(BA4=Tables!$A$3, Tables!$B$3, IF(BA4=Tables!$A$4, Tables!$B$4, IF(BA4=Tables!$A$5, Tables!$B$5, IF(BA4=Tables!$A$6, Tables!$B$6, 0)))))*BB$76,  Tables!$B$10)</f>
        <v>0</v>
      </c>
      <c r="BC4" s="58" t="s">
        <v>8</v>
      </c>
      <c r="BD4" s="59">
        <f>ROUND((IF(BC4=Tables!$A$3, Tables!$B$3, IF(BC4=Tables!$A$4, Tables!$B$4, IF(BC4=Tables!$A$5, Tables!$B$5, IF(BC4=Tables!$A$6, Tables!$B$6, 0)))))*BD$76,  Tables!$B$10)</f>
        <v>4.4000000000000004</v>
      </c>
      <c r="BE4" s="56" t="s">
        <v>8</v>
      </c>
      <c r="BF4" s="57">
        <f>ROUND((IF(BE4=Tables!$A$3, Tables!$B$3, IF(BE4=Tables!$A$4, Tables!$B$4, IF(BE4=Tables!$A$5, Tables!$B$5, IF(BE4=Tables!$A$6, Tables!$B$6, 0)))))*BF$76,  Tables!$B$10)</f>
        <v>4.4000000000000004</v>
      </c>
      <c r="BG4" s="58" t="s">
        <v>7</v>
      </c>
      <c r="BH4" s="59">
        <f>ROUND((IF(BG4=Tables!$A$3, Tables!$B$3, IF(BG4=Tables!$A$4, Tables!$B$4, IF(BG4=Tables!$A$5, Tables!$B$5, IF(BG4=Tables!$A$6, Tables!$B$6, 0)))))*BH$76,  Tables!$B$10)</f>
        <v>3.8</v>
      </c>
      <c r="BI4" s="56" t="s">
        <v>8</v>
      </c>
      <c r="BJ4" s="57">
        <f>ROUND((IF(BI4=Tables!$A$3, Tables!$B$3, IF(BI4=Tables!$A$4, Tables!$B$4, IF(BI4=Tables!$A$5, Tables!$B$5, IF(BI4=Tables!$A$6, Tables!$B$6, 0)))))*BJ$76,  Tables!$B$10)</f>
        <v>5</v>
      </c>
      <c r="BK4" s="58" t="s">
        <v>8</v>
      </c>
      <c r="BL4" s="59">
        <f>ROUND((IF(BK4=Tables!$A$3, Tables!$B$3, IF(BK4=Tables!$A$4, Tables!$B$4, IF(BK4=Tables!$A$5, Tables!$B$5, IF(BK4=Tables!$A$6, Tables!$B$6, 0)))))*BL$76,  Tables!$B$10)</f>
        <v>4.5999999999999996</v>
      </c>
      <c r="BM4" s="56"/>
      <c r="BN4" s="57">
        <f>ROUND((IF(BM4=Tables!$A$3, Tables!$B$3, IF(BM4=Tables!$A$4, Tables!$B$4, IF(BM4=Tables!$A$5, Tables!$B$5, IF(BM4=Tables!$A$6, Tables!$B$6, 0)))))*BN$76,  Tables!$B$10)</f>
        <v>0</v>
      </c>
      <c r="BO4" s="58"/>
      <c r="BP4" s="59">
        <f>ROUND((IF(BO4=Tables!$A$3, Tables!$B$3, IF(BO4=Tables!$A$4, Tables!$B$4, IF(BO4=Tables!$A$5, Tables!$B$5, IF(BO4=Tables!$A$6, Tables!$B$6, 0)))))*BP$76,  Tables!$B$10)</f>
        <v>0</v>
      </c>
      <c r="BQ4" s="56"/>
      <c r="BR4" s="57">
        <f>ROUND((IF(BQ4=Tables!$A$3, Tables!$B$3, IF(BQ4=Tables!$A$4, Tables!$B$4, IF(BQ4=Tables!$A$5, Tables!$B$5, IF(BQ4=Tables!$A$6, Tables!$B$6, 0)))))*BR$76,  Tables!$B$10)</f>
        <v>0</v>
      </c>
      <c r="BS4" s="58"/>
      <c r="BT4" s="59">
        <f>ROUND((IF(BS4=Tables!$A$3, Tables!$B$3, IF(BS4=Tables!$A$4, Tables!$B$4, IF(BS4=Tables!$A$5, Tables!$B$5, IF(BS4=Tables!$A$6, Tables!$B$6, 0)))))*BT$76,  Tables!$B$10)</f>
        <v>0</v>
      </c>
      <c r="BU4" s="56" t="s">
        <v>8</v>
      </c>
      <c r="BV4" s="57">
        <f>ROUND((IF(BU4=Tables!$A$3, Tables!$B$3, IF(BU4=Tables!$A$4, Tables!$B$4, IF(BU4=Tables!$A$5, Tables!$B$5, IF(BU4=Tables!$A$6, Tables!$B$6, 0)))))*BV$76,  Tables!$B$10)</f>
        <v>3.9</v>
      </c>
      <c r="BW4" s="58" t="s">
        <v>8</v>
      </c>
      <c r="BX4" s="59">
        <f>ROUND((IF(BW4=Tables!$A$3, Tables!$B$3, IF(BW4=Tables!$A$4, Tables!$B$4, IF(BW4=Tables!$A$5, Tables!$B$5, IF(BW4=Tables!$A$6, Tables!$B$6, 0)))))*BX$76,  Tables!$B$10)</f>
        <v>3.1</v>
      </c>
      <c r="BY4" s="56" t="s">
        <v>8</v>
      </c>
      <c r="BZ4" s="57">
        <f>ROUND((IF(BY4=Tables!$A$3, Tables!$B$3, IF(BY4=Tables!$A$4, Tables!$B$4, IF(BY4=Tables!$A$5, Tables!$B$5, IF(BY4=Tables!$A$6, Tables!$B$6, 0)))))*BZ$76,  Tables!$B$10)</f>
        <v>2.9</v>
      </c>
      <c r="CA4" s="58" t="s">
        <v>8</v>
      </c>
      <c r="CB4" s="59">
        <f>ROUND((IF(CA4=Tables!$A$3, Tables!$B$3, IF(CA4=Tables!$A$4, Tables!$B$4, IF(CA4=Tables!$A$5, Tables!$B$5, IF(CA4=Tables!$A$6, Tables!$B$6, 0)))))*CB$76,  Tables!$B$10)</f>
        <v>2.6</v>
      </c>
      <c r="CC4" s="56" t="s">
        <v>8</v>
      </c>
      <c r="CD4" s="57">
        <f>ROUND((IF(CC4=Tables!$A$3, Tables!$B$3, IF(CC4=Tables!$A$4, Tables!$B$4, IF(CC4=Tables!$A$5, Tables!$B$5, IF(CC4=Tables!$A$6, Tables!$B$6, 0)))))*CD$76,  Tables!$B$10)</f>
        <v>4.0999999999999996</v>
      </c>
      <c r="CE4" s="58" t="s">
        <v>8</v>
      </c>
      <c r="CF4" s="59">
        <v>11</v>
      </c>
      <c r="CG4" s="56"/>
      <c r="CH4" s="57">
        <f>ROUND((IF(CG4=Tables!$A$3, Tables!$B$3, IF(CG4=Tables!$A$4, Tables!$B$4, IF(CG4=Tables!$A$5, Tables!$B$5, IF(CG4=Tables!$A$6, Tables!$B$6, 0)))))*CH$76,  Tables!$B$10)</f>
        <v>0</v>
      </c>
    </row>
    <row r="5" spans="1:86" s="1" customFormat="1" ht="15" customHeight="1" x14ac:dyDescent="0.3">
      <c r="A5" s="68">
        <f t="shared" si="4"/>
        <v>3</v>
      </c>
      <c r="B5" s="51" t="s">
        <v>178</v>
      </c>
      <c r="C5" s="51" t="s">
        <v>67</v>
      </c>
      <c r="D5" s="50">
        <f>ROUND(SUM(E5:CH5), Tables!$B$11)</f>
        <v>153.5</v>
      </c>
      <c r="E5" s="56"/>
      <c r="F5" s="57">
        <f>ROUND((IF(E5=Tables!$A$3, Tables!$B$3, IF(E5=Tables!$A$4, Tables!$B$4, IF(E5=Tables!$A$5, Tables!$B$5, IF(E5=Tables!$A$6, Tables!$B$6, 0)))))*F$76,  Tables!$B$10)</f>
        <v>0</v>
      </c>
      <c r="G5" s="58" t="s">
        <v>8</v>
      </c>
      <c r="H5" s="59">
        <f>ROUND((IF(G5=Tables!$A$3, Tables!$B$3, IF(G5=Tables!$A$4, Tables!$B$4, IF(G5=Tables!$A$5, Tables!$B$5, IF(G5=Tables!$A$6, Tables!$B$6, 0)))))*H$76,  Tables!$B$10)</f>
        <v>4</v>
      </c>
      <c r="I5" s="56"/>
      <c r="J5" s="57">
        <f>ROUND((IF(I5="RP", Tables!$B$3, IF(I5="FL", Tables!$B$4, IF(I5="OS", Tables!$B$5, IF(I5="FA", Tables!$B$6, 0)))))*J$76,  Tables!$B$10)</f>
        <v>0</v>
      </c>
      <c r="K5" s="58" t="s">
        <v>7</v>
      </c>
      <c r="L5" s="59">
        <f>ROUND((IF(K5=Tables!$A$3, Tables!$B$3, IF(K5=Tables!$A$4, Tables!$B$4, IF(K5=Tables!$A$5, Tables!$B$5, IF(K5=Tables!$A$6, Tables!$B$6, 0)))))*L$76,  Tables!$B$10)</f>
        <v>33.299999999999997</v>
      </c>
      <c r="M5" s="56"/>
      <c r="N5" s="57">
        <f>ROUND((IF(M5="RP", Tables!$B$3, IF(M5="FL", Tables!$B$4, IF(M5="OS", Tables!$B$5, IF(M5="FA", Tables!$B$6, 0)))))*N$76,  Tables!$B$10)</f>
        <v>0</v>
      </c>
      <c r="O5" s="58"/>
      <c r="P5" s="59">
        <f>ROUND((IF(O5=Tables!$A$3, Tables!$B$3, IF(O5=Tables!$A$4, Tables!$B$4, IF(O5=Tables!$A$5, Tables!$B$5, IF(O5=Tables!$A$6, Tables!$B$6, 0)))))*P$76,  Tables!$B$10)</f>
        <v>0</v>
      </c>
      <c r="Q5" s="56"/>
      <c r="R5" s="57">
        <f>ROUND((IF(Q5="RP", Tables!$B$3, IF(Q5="FL", Tables!$B$4, IF(Q5="OS", Tables!$B$5, IF(Q5="FA", Tables!$B$6, 0)))))*R$76,  Tables!$B$10)</f>
        <v>0</v>
      </c>
      <c r="S5" s="58" t="s">
        <v>8</v>
      </c>
      <c r="T5" s="59">
        <f>ROUND((IF(S5=Tables!$A$3, Tables!$B$3, IF(S5=Tables!$A$4, Tables!$B$4, IF(S5=Tables!$A$5, Tables!$B$5, IF(S5=Tables!$A$6, Tables!$B$6, 0)))))*T$76,  Tables!$B$10)</f>
        <v>8.9</v>
      </c>
      <c r="U5" s="56" t="s">
        <v>8</v>
      </c>
      <c r="V5" s="57">
        <f>ROUND((IF(U5="RP", Tables!$B$3, IF(U5="FL", Tables!$B$4, IF(U5="OS", Tables!$B$5, IF(U5="FA", Tables!$B$6, 0)))))*V$76,  Tables!$B$10)</f>
        <v>6.6</v>
      </c>
      <c r="W5" s="58" t="s">
        <v>8</v>
      </c>
      <c r="X5" s="59">
        <f>ROUND((IF(W5=Tables!$A$3, Tables!$B$3, IF(W5=Tables!$A$4, Tables!$B$4, IF(W5=Tables!$A$5, Tables!$B$5, IF(W5=Tables!$A$6, Tables!$B$6, 0)))))*X$76,  Tables!$B$10)</f>
        <v>13.9</v>
      </c>
      <c r="Y5" s="56"/>
      <c r="Z5" s="57">
        <f>ROUND((IF(Y5="RP", Tables!$B$3, IF(Y5="FL", Tables!$B$4, IF(Y5="OS", Tables!$B$5, IF(Y5="FA", Tables!$B$6, 0)))))*Z$76,  Tables!$B$10)</f>
        <v>0</v>
      </c>
      <c r="AA5" s="58"/>
      <c r="AB5" s="59">
        <f>ROUND((IF(AA5=Tables!$A$3, Tables!$B$3, IF(AA5=Tables!$A$4, Tables!$B$4, IF(AA5=Tables!$A$5, Tables!$B$5, IF(AA5=Tables!$A$6, Tables!$B$6, 0)))))*AB$76,  Tables!$B$10)</f>
        <v>0</v>
      </c>
      <c r="AC5" s="56" t="s">
        <v>8</v>
      </c>
      <c r="AD5" s="57">
        <f>ROUND((IF(AC5="RP", Tables!$B$3, IF(AC5="FL", Tables!$B$4, IF(AC5="OS", Tables!$B$5, IF(AC5="FA", Tables!$B$6, 0)))))*AD$76,  Tables!$B$10)</f>
        <v>13.9</v>
      </c>
      <c r="AE5" s="58" t="s">
        <v>7</v>
      </c>
      <c r="AF5" s="59">
        <f>ROUND((IF(AE5=Tables!$A$3, Tables!$B$3, IF(AE5=Tables!$A$4, Tables!$B$4, IF(AE5=Tables!$A$5, Tables!$B$5, IF(AE5=Tables!$A$6, Tables!$B$6, 0)))))*AF$76,  Tables!$B$10)</f>
        <v>25</v>
      </c>
      <c r="AG5" s="56" t="s">
        <v>7</v>
      </c>
      <c r="AH5" s="57">
        <f>ROUND((IF(AG5="RP", Tables!$B$3, IF(AG5="FL", Tables!$B$4, IF(AG5="OS", Tables!$B$5, IF(AG5="FA", Tables!$B$6, 0)))))*AH$76,  Tables!$B$10)</f>
        <v>20</v>
      </c>
      <c r="AI5" s="58"/>
      <c r="AJ5" s="59">
        <f>ROUND((IF(AI5=Tables!$A$3, Tables!$B$3, IF(AI5=Tables!$A$4, Tables!$B$4, IF(AI5=Tables!$A$5, Tables!$B$5, IF(AI5=Tables!$A$6, Tables!$B$6, 0)))))*AJ$76,  Tables!$B$10)</f>
        <v>0</v>
      </c>
      <c r="AK5" s="56"/>
      <c r="AL5" s="57">
        <f>ROUND((IF(AK5="RP", Tables!$B$3, IF(AK5="FL", Tables!$B$4, IF(AK5="OS", Tables!$B$5, IF(AK5="FA", Tables!$B$6, 0)))))*AL$76,  Tables!$B$10)</f>
        <v>0</v>
      </c>
      <c r="AM5" s="58"/>
      <c r="AN5" s="59">
        <f>ROUND((IF(AM5=Tables!$A$3, Tables!$B$3, IF(AM5=Tables!$A$4, Tables!$B$4, IF(AM5=Tables!$A$5, Tables!$B$5, IF(AM5=Tables!$A$6, Tables!$B$6, 0)))))*AN$76,  Tables!$B$10)</f>
        <v>0</v>
      </c>
      <c r="AO5" s="56"/>
      <c r="AP5" s="57">
        <f>ROUND((IF(AO5="RP", Tables!$B$3, IF(AO5="FL", Tables!$B$4, IF(AO5="OS", Tables!$B$5, IF(AO5="FA", Tables!$B$6, 0)))))*AP$76,  Tables!$B$10)</f>
        <v>0</v>
      </c>
      <c r="AQ5" s="58"/>
      <c r="AR5" s="59">
        <f>ROUND((IF(AQ5=Tables!$A$3, Tables!$B$3, IF(AQ5=Tables!$A$4, Tables!$B$4, IF(AQ5=Tables!$A$5, Tables!$B$5, IF(AQ5=Tables!$A$6, Tables!$B$6, 0)))))*AR$76,  Tables!$B$10)</f>
        <v>0</v>
      </c>
      <c r="AS5" s="56"/>
      <c r="AT5" s="57">
        <f>ROUND((IF(AS5="RP", Tables!$B$3, IF(AS5="FL", Tables!$B$4, IF(AS5="OS", Tables!$B$5, IF(AS5="FA", Tables!$B$6, 0)))))*AT$76,  Tables!$B$10)</f>
        <v>0</v>
      </c>
      <c r="AU5" s="58"/>
      <c r="AV5" s="59">
        <f>ROUND((IF(AU5=Tables!$A$3, Tables!$B$3, IF(AU5=Tables!$A$4, Tables!$B$4, IF(AU5=Tables!$A$5, Tables!$B$5, IF(AU5=Tables!$A$6, Tables!$B$6, 0)))))*AV$76,  Tables!$B$10)</f>
        <v>0</v>
      </c>
      <c r="AW5" s="56"/>
      <c r="AX5" s="57">
        <f>ROUND((IF(AW5="RP", Tables!$B$3, IF(AW5="FL", Tables!$B$4, IF(AW5="OS", Tables!$B$5, IF(AW5="FA", Tables!$B$6, 0)))))*AX$76,  Tables!$B$10)</f>
        <v>0</v>
      </c>
      <c r="AY5" s="58" t="s">
        <v>8</v>
      </c>
      <c r="AZ5" s="59">
        <f>ROUND((IF(AY5=Tables!$A$3, Tables!$B$3, IF(AY5=Tables!$A$4, Tables!$B$4, IF(AY5=Tables!$A$5, Tables!$B$5, IF(AY5=Tables!$A$6, Tables!$B$6, 0)))))*AZ$76,  Tables!$B$10)</f>
        <v>4.0999999999999996</v>
      </c>
      <c r="BA5" s="56"/>
      <c r="BB5" s="57">
        <f>ROUND((IF(BA5="RP", Tables!$B$3, IF(BA5="FL", Tables!$B$4, IF(BA5="OS", Tables!$B$5, IF(BA5="FA", Tables!$B$6, 0)))))*BB$76,  Tables!$B$10)</f>
        <v>0</v>
      </c>
      <c r="BC5" s="58"/>
      <c r="BD5" s="59">
        <f>ROUND((IF(BC5=Tables!$A$3, Tables!$B$3, IF(BC5=Tables!$A$4, Tables!$B$4, IF(BC5=Tables!$A$5, Tables!$B$5, IF(BC5=Tables!$A$6, Tables!$B$6, 0)))))*BD$76,  Tables!$B$10)</f>
        <v>0</v>
      </c>
      <c r="BE5" s="56"/>
      <c r="BF5" s="57">
        <f>ROUND((IF(BE5="RP", Tables!$B$3, IF(BE5="FL", Tables!$B$4, IF(BE5="OS", Tables!$B$5, IF(BE5="FA", Tables!$B$6, 0)))))*BF$76,  Tables!$B$10)</f>
        <v>0</v>
      </c>
      <c r="BG5" s="58"/>
      <c r="BH5" s="59">
        <f>ROUND((IF(BG5=Tables!$A$3, Tables!$B$3, IF(BG5=Tables!$A$4, Tables!$B$4, IF(BG5=Tables!$A$5, Tables!$B$5, IF(BG5=Tables!$A$6, Tables!$B$6, 0)))))*BH$76,  Tables!$B$10)</f>
        <v>0</v>
      </c>
      <c r="BI5" s="56"/>
      <c r="BJ5" s="57">
        <f>ROUND((IF(BI5="RP", Tables!$B$3, IF(BI5="FL", Tables!$B$4, IF(BI5="OS", Tables!$B$5, IF(BI5="FA", Tables!$B$6, 0)))))*BJ$76,  Tables!$B$10)</f>
        <v>0</v>
      </c>
      <c r="BK5" s="58" t="s">
        <v>8</v>
      </c>
      <c r="BL5" s="59">
        <f>ROUND((IF(BK5=Tables!$A$3, Tables!$B$3, IF(BK5=Tables!$A$4, Tables!$B$4, IF(BK5=Tables!$A$5, Tables!$B$5, IF(BK5=Tables!$A$6, Tables!$B$6, 0)))))*BL$76,  Tables!$B$10)</f>
        <v>4.5999999999999996</v>
      </c>
      <c r="BM5" s="56"/>
      <c r="BN5" s="57">
        <f>ROUND((IF(BM5="RP", Tables!$B$3, IF(BM5="FL", Tables!$B$4, IF(BM5="OS", Tables!$B$5, IF(BM5="FA", Tables!$B$6, 0)))))*BN$76,  Tables!$B$10)</f>
        <v>0</v>
      </c>
      <c r="BO5" s="58" t="s">
        <v>8</v>
      </c>
      <c r="BP5" s="59">
        <f>ROUND((IF(BO5=Tables!$A$3, Tables!$B$3, IF(BO5=Tables!$A$4, Tables!$B$4, IF(BO5=Tables!$A$5, Tables!$B$5, IF(BO5=Tables!$A$6, Tables!$B$6, 0)))))*BP$76,  Tables!$B$10)</f>
        <v>2.9</v>
      </c>
      <c r="BQ5" s="56" t="s">
        <v>8</v>
      </c>
      <c r="BR5" s="57">
        <f>ROUND((IF(BQ5="RP", Tables!$B$3, IF(BQ5="FL", Tables!$B$4, IF(BQ5="OS", Tables!$B$5, IF(BQ5="FA", Tables!$B$6, 0)))))*BR$76,  Tables!$B$10)</f>
        <v>2.4</v>
      </c>
      <c r="BS5" s="58" t="s">
        <v>8</v>
      </c>
      <c r="BT5" s="59">
        <f>ROUND((IF(BS5=Tables!$A$3, Tables!$B$3, IF(BS5=Tables!$A$4, Tables!$B$4, IF(BS5=Tables!$A$5, Tables!$B$5, IF(BS5=Tables!$A$6, Tables!$B$6, 0)))))*BT$76,  Tables!$B$10)</f>
        <v>2.8</v>
      </c>
      <c r="BU5" s="56"/>
      <c r="BV5" s="57">
        <f>ROUND((IF(BU5="RP", Tables!$B$3, IF(BU5="FL", Tables!$B$4, IF(BU5="OS", Tables!$B$5, IF(BU5="FA", Tables!$B$6, 0)))))*BV$76,  Tables!$B$10)</f>
        <v>0</v>
      </c>
      <c r="BW5" s="58"/>
      <c r="BX5" s="59">
        <f>ROUND((IF(BW5=Tables!$A$3, Tables!$B$3, IF(BW5=Tables!$A$4, Tables!$B$4, IF(BW5=Tables!$A$5, Tables!$B$5, IF(BW5=Tables!$A$6, Tables!$B$6, 0)))))*BX$76,  Tables!$B$10)</f>
        <v>0</v>
      </c>
      <c r="BY5" s="56"/>
      <c r="BZ5" s="57">
        <f>ROUND((IF(BY5="RP", Tables!$B$3, IF(BY5="FL", Tables!$B$4, IF(BY5="OS", Tables!$B$5, IF(BY5="FA", Tables!$B$6, 0)))))*BZ$76,  Tables!$B$10)</f>
        <v>0</v>
      </c>
      <c r="CA5" s="58"/>
      <c r="CB5" s="59">
        <f>ROUND((IF(CA5=Tables!$A$3, Tables!$B$3, IF(CA5=Tables!$A$4, Tables!$B$4, IF(CA5=Tables!$A$5, Tables!$B$5, IF(CA5=Tables!$A$6, Tables!$B$6, 0)))))*CB$76,  Tables!$B$10)</f>
        <v>0</v>
      </c>
      <c r="CC5" s="56"/>
      <c r="CD5" s="57">
        <f>ROUND((IF(CC5="RP", Tables!$B$3, IF(CC5="FL", Tables!$B$4, IF(CC5="OS", Tables!$B$5, IF(CC5="FA", Tables!$B$6, 0)))))*CD$76,  Tables!$B$10)</f>
        <v>0</v>
      </c>
      <c r="CE5" s="58" t="s">
        <v>8</v>
      </c>
      <c r="CF5" s="59">
        <f>ROUND((IF(CE5=Tables!$A$3, Tables!$B$3, IF(CE5=Tables!$A$4, Tables!$B$4, IF(CE5=Tables!$A$5, Tables!$B$5, IF(CE5=Tables!$A$6, Tables!$B$6, 0)))))*CF$76,  Tables!$B$10)</f>
        <v>11.1</v>
      </c>
      <c r="CG5" s="56"/>
      <c r="CH5" s="57">
        <f>ROUND((IF(CG5="RP", Tables!$B$3, IF(CG5="FL", Tables!$B$4, IF(CG5="OS", Tables!$B$5, IF(CG5="FA", Tables!$B$6, 0)))))*CH$76,  Tables!$B$10)</f>
        <v>0</v>
      </c>
    </row>
    <row r="6" spans="1:86" s="1" customFormat="1" ht="15" customHeight="1" x14ac:dyDescent="0.3">
      <c r="A6" s="68">
        <f t="shared" si="4"/>
        <v>4</v>
      </c>
      <c r="B6" s="51" t="s">
        <v>149</v>
      </c>
      <c r="C6" s="51" t="s">
        <v>60</v>
      </c>
      <c r="D6" s="50">
        <f>ROUND(SUM(E6:CH6), Tables!$B$11)</f>
        <v>149.30000000000001</v>
      </c>
      <c r="E6" s="56"/>
      <c r="F6" s="57">
        <f>ROUND((IF(E6=Tables!$A$3, Tables!$B$3, IF(E6=Tables!$A$4, Tables!$B$4, IF(E6=Tables!$A$5, Tables!$B$5, IF(E6=Tables!$A$6, Tables!$B$6, 0)))))*F$76,  Tables!$B$10)</f>
        <v>0</v>
      </c>
      <c r="G6" s="58" t="s">
        <v>8</v>
      </c>
      <c r="H6" s="59">
        <f>ROUND((IF(G6=Tables!$A$3, Tables!$B$3, IF(G6=Tables!$A$4, Tables!$B$4, IF(G6=Tables!$A$5, Tables!$B$5, IF(G6=Tables!$A$6, Tables!$B$6, 0)))))*H$76,  Tables!$B$10)</f>
        <v>4</v>
      </c>
      <c r="I6" s="56" t="s">
        <v>8</v>
      </c>
      <c r="J6" s="57">
        <f>ROUND((IF(I6="RP", Tables!$B$3, IF(I6="FL", Tables!$B$4, IF(I6="OS", Tables!$B$5, IF(I6="FA", Tables!$B$6, 0)))))*J$76,  Tables!$B$10)</f>
        <v>5.3</v>
      </c>
      <c r="K6" s="58"/>
      <c r="L6" s="59">
        <f>ROUND((IF(K6=Tables!$A$3, Tables!$B$3, IF(K6=Tables!$A$4, Tables!$B$4, IF(K6=Tables!$A$5, Tables!$B$5, IF(K6=Tables!$A$6, Tables!$B$6, 0)))))*L$76,  Tables!$B$10)</f>
        <v>0</v>
      </c>
      <c r="M6" s="56"/>
      <c r="N6" s="57">
        <f>ROUND((IF(M6="RP", Tables!$B$3, IF(M6="FL", Tables!$B$4, IF(M6="OS", Tables!$B$5, IF(M6="FA", Tables!$B$6, 0)))))*N$76,  Tables!$B$10)</f>
        <v>0</v>
      </c>
      <c r="O6" s="58"/>
      <c r="P6" s="59">
        <f>ROUND((IF(O6=Tables!$A$3, Tables!$B$3, IF(O6=Tables!$A$4, Tables!$B$4, IF(O6=Tables!$A$5, Tables!$B$5, IF(O6=Tables!$A$6, Tables!$B$6, 0)))))*P$76,  Tables!$B$10)</f>
        <v>0</v>
      </c>
      <c r="Q6" s="56"/>
      <c r="R6" s="57">
        <f>ROUND((IF(Q6="RP", Tables!$B$3, IF(Q6="FL", Tables!$B$4, IF(Q6="OS", Tables!$B$5, IF(Q6="FA", Tables!$B$6, 0)))))*R$76,  Tables!$B$10)</f>
        <v>0</v>
      </c>
      <c r="S6" s="58" t="s">
        <v>8</v>
      </c>
      <c r="T6" s="59">
        <f>ROUND((IF(S6=Tables!$A$3, Tables!$B$3, IF(S6=Tables!$A$4, Tables!$B$4, IF(S6=Tables!$A$5, Tables!$B$5, IF(S6=Tables!$A$6, Tables!$B$6, 0)))))*T$76,  Tables!$B$10)</f>
        <v>8.9</v>
      </c>
      <c r="U6" s="56" t="s">
        <v>8</v>
      </c>
      <c r="V6" s="57">
        <f>ROUND((IF(U6="RP", Tables!$B$3, IF(U6="FL", Tables!$B$4, IF(U6="OS", Tables!$B$5, IF(U6="FA", Tables!$B$6, 0)))))*V$76,  Tables!$B$10)</f>
        <v>6.6</v>
      </c>
      <c r="W6" s="58" t="s">
        <v>8</v>
      </c>
      <c r="X6" s="59">
        <f>ROUND((IF(W6=Tables!$A$3, Tables!$B$3, IF(W6=Tables!$A$4, Tables!$B$4, IF(W6=Tables!$A$5, Tables!$B$5, IF(W6=Tables!$A$6, Tables!$B$6, 0)))))*X$76,  Tables!$B$10)</f>
        <v>13.9</v>
      </c>
      <c r="Y6" s="56" t="s">
        <v>8</v>
      </c>
      <c r="Z6" s="57">
        <f>ROUND((IF(Y6="RP", Tables!$B$3, IF(Y6="FL", Tables!$B$4, IF(Y6="OS", Tables!$B$5, IF(Y6="FA", Tables!$B$6, 0)))))*Z$76,  Tables!$B$10)</f>
        <v>7.1</v>
      </c>
      <c r="AA6" s="58" t="s">
        <v>8</v>
      </c>
      <c r="AB6" s="59">
        <f>ROUND((IF(AA6=Tables!$A$3, Tables!$B$3, IF(AA6=Tables!$A$4, Tables!$B$4, IF(AA6=Tables!$A$5, Tables!$B$5, IF(AA6=Tables!$A$6, Tables!$B$6, 0)))))*AB$76,  Tables!$B$10)</f>
        <v>11.1</v>
      </c>
      <c r="AC6" s="56" t="s">
        <v>38</v>
      </c>
      <c r="AD6" s="57">
        <f>ROUND((IF(AC6="RP", Tables!$B$3, IF(AC6="FL", Tables!$B$4, IF(AC6="OS", Tables!$B$5, IF(AC6="FA", Tables!$B$6, 0)))))*AD$76,  Tables!$B$10)</f>
        <v>13.9</v>
      </c>
      <c r="AE6" s="58"/>
      <c r="AF6" s="59">
        <f>ROUND((IF(AE6=Tables!$A$3, Tables!$B$3, IF(AE6=Tables!$A$4, Tables!$B$4, IF(AE6=Tables!$A$5, Tables!$B$5, IF(AE6=Tables!$A$6, Tables!$B$6, 0)))))*AF$76,  Tables!$B$10)</f>
        <v>0</v>
      </c>
      <c r="AG6" s="56" t="s">
        <v>8</v>
      </c>
      <c r="AH6" s="57">
        <f>ROUND((IF(AG6="RP", Tables!$B$3, IF(AG6="FL", Tables!$B$4, IF(AG6="OS", Tables!$B$5, IF(AG6="FA", Tables!$B$6, 0)))))*AH$76,  Tables!$B$10)</f>
        <v>25</v>
      </c>
      <c r="AI6" s="58" t="s">
        <v>8</v>
      </c>
      <c r="AJ6" s="59">
        <f>ROUND((IF(AI6=Tables!$A$3, Tables!$B$3, IF(AI6=Tables!$A$4, Tables!$B$4, IF(AI6=Tables!$A$5, Tables!$B$5, IF(AI6=Tables!$A$6, Tables!$B$6, 0)))))*AJ$76,  Tables!$B$10)</f>
        <v>7.1</v>
      </c>
      <c r="AK6" s="56"/>
      <c r="AL6" s="57">
        <f>ROUND((IF(AK6="RP", Tables!$B$3, IF(AK6="FL", Tables!$B$4, IF(AK6="OS", Tables!$B$5, IF(AK6="FA", Tables!$B$6, 0)))))*AL$76,  Tables!$B$10)</f>
        <v>0</v>
      </c>
      <c r="AM6" s="58"/>
      <c r="AN6" s="59">
        <f>ROUND((IF(AM6=Tables!$A$3, Tables!$B$3, IF(AM6=Tables!$A$4, Tables!$B$4, IF(AM6=Tables!$A$5, Tables!$B$5, IF(AM6=Tables!$A$6, Tables!$B$6, 0)))))*AN$76,  Tables!$B$10)</f>
        <v>0</v>
      </c>
      <c r="AO6" s="56"/>
      <c r="AP6" s="57">
        <f>ROUND((IF(AO6="RP", Tables!$B$3, IF(AO6="FL", Tables!$B$4, IF(AO6="OS", Tables!$B$5, IF(AO6="FA", Tables!$B$6, 0)))))*AP$76,  Tables!$B$10)</f>
        <v>0</v>
      </c>
      <c r="AQ6" s="58" t="s">
        <v>8</v>
      </c>
      <c r="AR6" s="59">
        <f>ROUND((IF(AQ6=Tables!$A$3, Tables!$B$3, IF(AQ6=Tables!$A$4, Tables!$B$4, IF(AQ6=Tables!$A$5, Tables!$B$5, IF(AQ6=Tables!$A$6, Tables!$B$6, 0)))))*AR$76,  Tables!$B$10)</f>
        <v>14.6</v>
      </c>
      <c r="AS6" s="56" t="s">
        <v>8</v>
      </c>
      <c r="AT6" s="57">
        <f>ROUND((IF(AS6="RP", Tables!$B$3, IF(AS6="FL", Tables!$B$4, IF(AS6="OS", Tables!$B$5, IF(AS6="FA", Tables!$B$6, 0)))))*AT$76,  Tables!$B$10)</f>
        <v>3.3</v>
      </c>
      <c r="AU6" s="58"/>
      <c r="AV6" s="59">
        <f>ROUND((IF(AU6=Tables!$A$3, Tables!$B$3, IF(AU6=Tables!$A$4, Tables!$B$4, IF(AU6=Tables!$A$5, Tables!$B$5, IF(AU6=Tables!$A$6, Tables!$B$6, 0)))))*AV$76,  Tables!$B$10)</f>
        <v>0</v>
      </c>
      <c r="AW6" s="56"/>
      <c r="AX6" s="57">
        <f>ROUND((IF(AW6="RP", Tables!$B$3, IF(AW6="FL", Tables!$B$4, IF(AW6="OS", Tables!$B$5, IF(AW6="FA", Tables!$B$6, 0)))))*AX$76,  Tables!$B$10)</f>
        <v>0</v>
      </c>
      <c r="AY6" s="58" t="s">
        <v>8</v>
      </c>
      <c r="AZ6" s="59">
        <f>ROUND((IF(AY6=Tables!$A$3, Tables!$B$3, IF(AY6=Tables!$A$4, Tables!$B$4, IF(AY6=Tables!$A$5, Tables!$B$5, IF(AY6=Tables!$A$6, Tables!$B$6, 0)))))*AZ$76,  Tables!$B$10)</f>
        <v>4.0999999999999996</v>
      </c>
      <c r="BA6" s="56"/>
      <c r="BB6" s="57">
        <f>ROUND((IF(BA6="RP", Tables!$B$3, IF(BA6="FL", Tables!$B$4, IF(BA6="OS", Tables!$B$5, IF(BA6="FA", Tables!$B$6, 0)))))*BB$76,  Tables!$B$10)</f>
        <v>0</v>
      </c>
      <c r="BC6" s="58"/>
      <c r="BD6" s="59">
        <f>ROUND((IF(BC6=Tables!$A$3, Tables!$B$3, IF(BC6=Tables!$A$4, Tables!$B$4, IF(BC6=Tables!$A$5, Tables!$B$5, IF(BC6=Tables!$A$6, Tables!$B$6, 0)))))*BD$76,  Tables!$B$10)</f>
        <v>0</v>
      </c>
      <c r="BE6" s="56"/>
      <c r="BF6" s="57">
        <f>ROUND((IF(BE6="RP", Tables!$B$3, IF(BE6="FL", Tables!$B$4, IF(BE6="OS", Tables!$B$5, IF(BE6="FA", Tables!$B$6, 0)))))*BF$76,  Tables!$B$10)</f>
        <v>0</v>
      </c>
      <c r="BG6" s="58"/>
      <c r="BH6" s="59">
        <f>ROUND((IF(BG6=Tables!$A$3, Tables!$B$3, IF(BG6=Tables!$A$4, Tables!$B$4, IF(BG6=Tables!$A$5, Tables!$B$5, IF(BG6=Tables!$A$6, Tables!$B$6, 0)))))*BH$76,  Tables!$B$10)</f>
        <v>0</v>
      </c>
      <c r="BI6" s="56"/>
      <c r="BJ6" s="57">
        <f>ROUND((IF(BI6="RP", Tables!$B$3, IF(BI6="FL", Tables!$B$4, IF(BI6="OS", Tables!$B$5, IF(BI6="FA", Tables!$B$6, 0)))))*BJ$76,  Tables!$B$10)</f>
        <v>0</v>
      </c>
      <c r="BK6" s="58" t="s">
        <v>8</v>
      </c>
      <c r="BL6" s="59">
        <f>ROUND((IF(BK6=Tables!$A$3, Tables!$B$3, IF(BK6=Tables!$A$4, Tables!$B$4, IF(BK6=Tables!$A$5, Tables!$B$5, IF(BK6=Tables!$A$6, Tables!$B$6, 0)))))*BL$76,  Tables!$B$10)</f>
        <v>4.5999999999999996</v>
      </c>
      <c r="BM6" s="56" t="s">
        <v>8</v>
      </c>
      <c r="BN6" s="57">
        <f>ROUND((IF(BM6="RP", Tables!$B$3, IF(BM6="FL", Tables!$B$4, IF(BM6="OS", Tables!$B$5, IF(BM6="FA", Tables!$B$6, 0)))))*BN$76,  Tables!$B$10)</f>
        <v>2.8</v>
      </c>
      <c r="BO6" s="58" t="s">
        <v>8</v>
      </c>
      <c r="BP6" s="59">
        <f>ROUND((IF(BO6=Tables!$A$3, Tables!$B$3, IF(BO6=Tables!$A$4, Tables!$B$4, IF(BO6=Tables!$A$5, Tables!$B$5, IF(BO6=Tables!$A$6, Tables!$B$6, 0)))))*BP$76,  Tables!$B$10)</f>
        <v>2.9</v>
      </c>
      <c r="BQ6" s="56" t="s">
        <v>8</v>
      </c>
      <c r="BR6" s="57">
        <f>ROUND((IF(BQ6="RP", Tables!$B$3, IF(BQ6="FL", Tables!$B$4, IF(BQ6="OS", Tables!$B$5, IF(BQ6="FA", Tables!$B$6, 0)))))*BR$76,  Tables!$B$10)</f>
        <v>2.4</v>
      </c>
      <c r="BS6" s="58" t="s">
        <v>8</v>
      </c>
      <c r="BT6" s="59">
        <f>ROUND((IF(BS6=Tables!$A$3, Tables!$B$3, IF(BS6=Tables!$A$4, Tables!$B$4, IF(BS6=Tables!$A$5, Tables!$B$5, IF(BS6=Tables!$A$6, Tables!$B$6, 0)))))*BT$76,  Tables!$B$10)</f>
        <v>2.8</v>
      </c>
      <c r="BU6" s="56"/>
      <c r="BV6" s="57">
        <f>ROUND((IF(BU6="RP", Tables!$B$3, IF(BU6="FL", Tables!$B$4, IF(BU6="OS", Tables!$B$5, IF(BU6="FA", Tables!$B$6, 0)))))*BV$76,  Tables!$B$10)</f>
        <v>0</v>
      </c>
      <c r="BW6" s="58"/>
      <c r="BX6" s="59">
        <f>ROUND((IF(BW6=Tables!$A$3, Tables!$B$3, IF(BW6=Tables!$A$4, Tables!$B$4, IF(BW6=Tables!$A$5, Tables!$B$5, IF(BW6=Tables!$A$6, Tables!$B$6, 0)))))*BX$76,  Tables!$B$10)</f>
        <v>0</v>
      </c>
      <c r="BY6" s="56"/>
      <c r="BZ6" s="57">
        <f>ROUND((IF(BY6="RP", Tables!$B$3, IF(BY6="FL", Tables!$B$4, IF(BY6="OS", Tables!$B$5, IF(BY6="FA", Tables!$B$6, 0)))))*BZ$76,  Tables!$B$10)</f>
        <v>0</v>
      </c>
      <c r="CA6" s="58"/>
      <c r="CB6" s="59">
        <f>ROUND((IF(CA6=Tables!$A$3, Tables!$B$3, IF(CA6=Tables!$A$4, Tables!$B$4, IF(CA6=Tables!$A$5, Tables!$B$5, IF(CA6=Tables!$A$6, Tables!$B$6, 0)))))*CB$76,  Tables!$B$10)</f>
        <v>0</v>
      </c>
      <c r="CC6" s="56"/>
      <c r="CD6" s="57">
        <f>ROUND((IF(CC6="RP", Tables!$B$3, IF(CC6="FL", Tables!$B$4, IF(CC6="OS", Tables!$B$5, IF(CC6="FA", Tables!$B$6, 0)))))*CD$76,  Tables!$B$10)</f>
        <v>0</v>
      </c>
      <c r="CE6" s="58" t="s">
        <v>7</v>
      </c>
      <c r="CF6" s="59">
        <f>ROUND((IF(CE6=Tables!$A$3, Tables!$B$3, IF(CE6=Tables!$A$4, Tables!$B$4, IF(CE6=Tables!$A$5, Tables!$B$5, IF(CE6=Tables!$A$6, Tables!$B$6, 0)))))*CF$76,  Tables!$B$10)</f>
        <v>8.9</v>
      </c>
      <c r="CG6" s="56"/>
      <c r="CH6" s="57">
        <f>ROUND((IF(CG6="RP", Tables!$B$3, IF(CG6="FL", Tables!$B$4, IF(CG6="OS", Tables!$B$5, IF(CG6="FA", Tables!$B$6, 0)))))*CH$76,  Tables!$B$10)</f>
        <v>0</v>
      </c>
    </row>
    <row r="7" spans="1:86" s="1" customFormat="1" ht="16.05" customHeight="1" x14ac:dyDescent="0.3">
      <c r="A7" s="68">
        <f t="shared" si="4"/>
        <v>5</v>
      </c>
      <c r="B7" s="51" t="s">
        <v>166</v>
      </c>
      <c r="C7" s="51" t="s">
        <v>51</v>
      </c>
      <c r="D7" s="50">
        <f>ROUND(SUM(E7:CH7), Tables!$B$11)</f>
        <v>135</v>
      </c>
      <c r="E7" s="56"/>
      <c r="F7" s="57">
        <f>ROUND((IF(E7=Tables!$A$3, Tables!$B$3, IF(E7=Tables!$A$4, Tables!$B$4, IF(E7=Tables!$A$5, Tables!$B$5, IF(E7=Tables!$A$6, Tables!$B$6, 0)))))*F$76,  Tables!$B$10)</f>
        <v>0</v>
      </c>
      <c r="G7" s="58" t="s">
        <v>7</v>
      </c>
      <c r="H7" s="59">
        <f>ROUND((IF(G7=Tables!$A$3, Tables!$B$3, IF(G7=Tables!$A$4, Tables!$B$4, IF(G7=Tables!$A$5, Tables!$B$5, IF(G7=Tables!$A$6, Tables!$B$6, 0)))))*H$76,  Tables!$B$10)</f>
        <v>3.2</v>
      </c>
      <c r="I7" s="56"/>
      <c r="J7" s="57">
        <f>ROUND((IF(I7="RP", Tables!$B$3, IF(I7="FL", Tables!$B$4, IF(I7="OS", Tables!$B$5, IF(I7="FA", Tables!$B$6, 0)))))*J$76,  Tables!$B$10)</f>
        <v>0</v>
      </c>
      <c r="K7" s="58"/>
      <c r="L7" s="59">
        <f>ROUND((IF(K7=Tables!$A$3, Tables!$B$3, IF(K7=Tables!$A$4, Tables!$B$4, IF(K7=Tables!$A$5, Tables!$B$5, IF(K7=Tables!$A$6, Tables!$B$6, 0)))))*L$76,  Tables!$B$10)</f>
        <v>0</v>
      </c>
      <c r="M7" s="56"/>
      <c r="N7" s="57">
        <f>ROUND((IF(M7="RP", Tables!$B$3, IF(M7="FL", Tables!$B$4, IF(M7="OS", Tables!$B$5, IF(M7="FA", Tables!$B$6, 0)))))*N$76,  Tables!$B$10)</f>
        <v>0</v>
      </c>
      <c r="O7" s="58"/>
      <c r="P7" s="59">
        <f>ROUND((IF(O7=Tables!$A$3, Tables!$B$3, IF(O7=Tables!$A$4, Tables!$B$4, IF(O7=Tables!$A$5, Tables!$B$5, IF(O7=Tables!$A$6, Tables!$B$6, 0)))))*P$76,  Tables!$B$10)</f>
        <v>0</v>
      </c>
      <c r="Q7" s="56"/>
      <c r="R7" s="57">
        <f>ROUND((IF(Q7="RP", Tables!$B$3, IF(Q7="FL", Tables!$B$4, IF(Q7="OS", Tables!$B$5, IF(Q7="FA", Tables!$B$6, 0)))))*R$76,  Tables!$B$10)</f>
        <v>0</v>
      </c>
      <c r="S7" s="58" t="s">
        <v>7</v>
      </c>
      <c r="T7" s="59">
        <f>ROUND((IF(S7=Tables!$A$3, Tables!$B$3, IF(S7=Tables!$A$4, Tables!$B$4, IF(S7=Tables!$A$5, Tables!$B$5, IF(S7=Tables!$A$6, Tables!$B$6, 0)))))*T$76,  Tables!$B$10)</f>
        <v>7.1</v>
      </c>
      <c r="U7" s="56" t="s">
        <v>8</v>
      </c>
      <c r="V7" s="57">
        <f>ROUND((IF(U7="RP", Tables!$B$3, IF(U7="FL", Tables!$B$4, IF(U7="OS", Tables!$B$5, IF(U7="FA", Tables!$B$6, 0)))))*V$76,  Tables!$B$10)</f>
        <v>6.6</v>
      </c>
      <c r="W7" s="58"/>
      <c r="X7" s="59">
        <f>ROUND((IF(W7=Tables!$A$3, Tables!$B$3, IF(W7=Tables!$A$4, Tables!$B$4, IF(W7=Tables!$A$5, Tables!$B$5, IF(W7=Tables!$A$6, Tables!$B$6, 0)))))*X$76,  Tables!$B$10)</f>
        <v>0</v>
      </c>
      <c r="Y7" s="56" t="s">
        <v>8</v>
      </c>
      <c r="Z7" s="57">
        <f>ROUND((IF(Y7="RP", Tables!$B$3, IF(Y7="FL", Tables!$B$4, IF(Y7="OS", Tables!$B$5, IF(Y7="FA", Tables!$B$6, 0)))))*Z$76,  Tables!$B$10)</f>
        <v>7.1</v>
      </c>
      <c r="AA7" s="58" t="s">
        <v>8</v>
      </c>
      <c r="AB7" s="59">
        <f>ROUND((IF(AA7=Tables!$A$3, Tables!$B$3, IF(AA7=Tables!$A$4, Tables!$B$4, IF(AA7=Tables!$A$5, Tables!$B$5, IF(AA7=Tables!$A$6, Tables!$B$6, 0)))))*AB$76,  Tables!$B$10)</f>
        <v>11.1</v>
      </c>
      <c r="AC7" s="56"/>
      <c r="AD7" s="57">
        <f>ROUND((IF(AC7="RP", Tables!$B$3, IF(AC7="FL", Tables!$B$4, IF(AC7="OS", Tables!$B$5, IF(AC7="FA", Tables!$B$6, 0)))))*AD$76,  Tables!$B$10)</f>
        <v>0</v>
      </c>
      <c r="AE7" s="58"/>
      <c r="AF7" s="59">
        <f>ROUND((IF(AE7=Tables!$A$3, Tables!$B$3, IF(AE7=Tables!$A$4, Tables!$B$4, IF(AE7=Tables!$A$5, Tables!$B$5, IF(AE7=Tables!$A$6, Tables!$B$6, 0)))))*AF$76,  Tables!$B$10)</f>
        <v>0</v>
      </c>
      <c r="AG7" s="56" t="s">
        <v>7</v>
      </c>
      <c r="AH7" s="57">
        <f>ROUND((IF(AG7="RP", Tables!$B$3, IF(AG7="FL", Tables!$B$4, IF(AG7="OS", Tables!$B$5, IF(AG7="FA", Tables!$B$6, 0)))))*AH$76,  Tables!$B$10)</f>
        <v>20</v>
      </c>
      <c r="AI7" s="58" t="s">
        <v>8</v>
      </c>
      <c r="AJ7" s="59">
        <f>ROUND((IF(AI7=Tables!$A$3, Tables!$B$3, IF(AI7=Tables!$A$4, Tables!$B$4, IF(AI7=Tables!$A$5, Tables!$B$5, IF(AI7=Tables!$A$6, Tables!$B$6, 0)))))*AJ$76,  Tables!$B$10)</f>
        <v>7.1</v>
      </c>
      <c r="AK7" s="56"/>
      <c r="AL7" s="57">
        <f>ROUND((IF(AK7="RP", Tables!$B$3, IF(AK7="FL", Tables!$B$4, IF(AK7="OS", Tables!$B$5, IF(AK7="FA", Tables!$B$6, 0)))))*AL$76,  Tables!$B$10)</f>
        <v>0</v>
      </c>
      <c r="AM7" s="58"/>
      <c r="AN7" s="59">
        <f>ROUND((IF(AM7=Tables!$A$3, Tables!$B$3, IF(AM7=Tables!$A$4, Tables!$B$4, IF(AM7=Tables!$A$5, Tables!$B$5, IF(AM7=Tables!$A$6, Tables!$B$6, 0)))))*AN$76,  Tables!$B$10)</f>
        <v>0</v>
      </c>
      <c r="AO7" s="56"/>
      <c r="AP7" s="57">
        <f>ROUND((IF(AO7="RP", Tables!$B$3, IF(AO7="FL", Tables!$B$4, IF(AO7="OS", Tables!$B$5, IF(AO7="FA", Tables!$B$6, 0)))))*AP$76,  Tables!$B$10)</f>
        <v>0</v>
      </c>
      <c r="AQ7" s="58" t="s">
        <v>7</v>
      </c>
      <c r="AR7" s="59">
        <f>ROUND((IF(AQ7=Tables!$A$3, Tables!$B$3, IF(AQ7=Tables!$A$4, Tables!$B$4, IF(AQ7=Tables!$A$5, Tables!$B$5, IF(AQ7=Tables!$A$6, Tables!$B$6, 0)))))*AR$76,  Tables!$B$10)</f>
        <v>11.7</v>
      </c>
      <c r="AS7" s="56" t="s">
        <v>8</v>
      </c>
      <c r="AT7" s="57">
        <f>ROUND((IF(AS7="RP", Tables!$B$3, IF(AS7="FL", Tables!$B$4, IF(AS7="OS", Tables!$B$5, IF(AS7="FA", Tables!$B$6, 0)))))*AT$76,  Tables!$B$10)</f>
        <v>3.3</v>
      </c>
      <c r="AU7" s="58" t="s">
        <v>8</v>
      </c>
      <c r="AV7" s="59">
        <f>ROUND((IF(AU7=Tables!$A$3, Tables!$B$3, IF(AU7=Tables!$A$4, Tables!$B$4, IF(AU7=Tables!$A$5, Tables!$B$5, IF(AU7=Tables!$A$6, Tables!$B$6, 0)))))*AV$76,  Tables!$B$10)</f>
        <v>3.1</v>
      </c>
      <c r="AW7" s="56" t="s">
        <v>8</v>
      </c>
      <c r="AX7" s="57">
        <f>ROUND((IF(AW7="RP", Tables!$B$3, IF(AW7="FL", Tables!$B$4, IF(AW7="OS", Tables!$B$5, IF(AW7="FA", Tables!$B$6, 0)))))*AX$76,  Tables!$B$10)</f>
        <v>8</v>
      </c>
      <c r="AY7" s="58" t="s">
        <v>8</v>
      </c>
      <c r="AZ7" s="59">
        <f>ROUND((IF(AY7=Tables!$A$3, Tables!$B$3, IF(AY7=Tables!$A$4, Tables!$B$4, IF(AY7=Tables!$A$5, Tables!$B$5, IF(AY7=Tables!$A$6, Tables!$B$6, 0)))))*AZ$76,  Tables!$B$10)</f>
        <v>4.0999999999999996</v>
      </c>
      <c r="BA7" s="56"/>
      <c r="BB7" s="57">
        <f>ROUND((IF(BA7="RP", Tables!$B$3, IF(BA7="FL", Tables!$B$4, IF(BA7="OS", Tables!$B$5, IF(BA7="FA", Tables!$B$6, 0)))))*BB$76,  Tables!$B$10)</f>
        <v>0</v>
      </c>
      <c r="BC7" s="58" t="s">
        <v>8</v>
      </c>
      <c r="BD7" s="59">
        <f>ROUND((IF(BC7=Tables!$A$3, Tables!$B$3, IF(BC7=Tables!$A$4, Tables!$B$4, IF(BC7=Tables!$A$5, Tables!$B$5, IF(BC7=Tables!$A$6, Tables!$B$6, 0)))))*BD$76,  Tables!$B$10)</f>
        <v>4.4000000000000004</v>
      </c>
      <c r="BE7" s="56" t="s">
        <v>8</v>
      </c>
      <c r="BF7" s="57">
        <f>ROUND((IF(BE7="RP", Tables!$B$3, IF(BE7="FL", Tables!$B$4, IF(BE7="OS", Tables!$B$5, IF(BE7="FA", Tables!$B$6, 0)))))*BF$76,  Tables!$B$10)</f>
        <v>4.4000000000000004</v>
      </c>
      <c r="BG7" s="58" t="s">
        <v>8</v>
      </c>
      <c r="BH7" s="59">
        <f>ROUND((IF(BG7=Tables!$A$3, Tables!$B$3, IF(BG7=Tables!$A$4, Tables!$B$4, IF(BG7=Tables!$A$5, Tables!$B$5, IF(BG7=Tables!$A$6, Tables!$B$6, 0)))))*BH$76,  Tables!$B$10)</f>
        <v>4.8</v>
      </c>
      <c r="BI7" s="56" t="s">
        <v>8</v>
      </c>
      <c r="BJ7" s="57">
        <f>ROUND((IF(BI7="RP", Tables!$B$3, IF(BI7="FL", Tables!$B$4, IF(BI7="OS", Tables!$B$5, IF(BI7="FA", Tables!$B$6, 0)))))*BJ$76,  Tables!$B$10)</f>
        <v>5</v>
      </c>
      <c r="BK7" s="58" t="s">
        <v>8</v>
      </c>
      <c r="BL7" s="59">
        <f>ROUND((IF(BK7=Tables!$A$3, Tables!$B$3, IF(BK7=Tables!$A$4, Tables!$B$4, IF(BK7=Tables!$A$5, Tables!$B$5, IF(BK7=Tables!$A$6, Tables!$B$6, 0)))))*BL$76,  Tables!$B$10)</f>
        <v>4.5999999999999996</v>
      </c>
      <c r="BM7" s="56" t="s">
        <v>8</v>
      </c>
      <c r="BN7" s="57">
        <f>ROUND((IF(BM7="RP", Tables!$B$3, IF(BM7="FL", Tables!$B$4, IF(BM7="OS", Tables!$B$5, IF(BM7="FA", Tables!$B$6, 0)))))*BN$76,  Tables!$B$10)</f>
        <v>2.8</v>
      </c>
      <c r="BO7" s="58" t="s">
        <v>8</v>
      </c>
      <c r="BP7" s="59">
        <f>ROUND((IF(BO7=Tables!$A$3, Tables!$B$3, IF(BO7=Tables!$A$4, Tables!$B$4, IF(BO7=Tables!$A$5, Tables!$B$5, IF(BO7=Tables!$A$6, Tables!$B$6, 0)))))*BP$76,  Tables!$B$10)</f>
        <v>2.9</v>
      </c>
      <c r="BQ7" s="56"/>
      <c r="BR7" s="57">
        <f>ROUND((IF(BQ7="RP", Tables!$B$3, IF(BQ7="FL", Tables!$B$4, IF(BQ7="OS", Tables!$B$5, IF(BQ7="FA", Tables!$B$6, 0)))))*BR$76,  Tables!$B$10)</f>
        <v>0</v>
      </c>
      <c r="BS7" s="58"/>
      <c r="BT7" s="59">
        <f>ROUND((IF(BS7=Tables!$A$3, Tables!$B$3, IF(BS7=Tables!$A$4, Tables!$B$4, IF(BS7=Tables!$A$5, Tables!$B$5, IF(BS7=Tables!$A$6, Tables!$B$6, 0)))))*BT$76,  Tables!$B$10)</f>
        <v>0</v>
      </c>
      <c r="BU7" s="56"/>
      <c r="BV7" s="57">
        <f>ROUND((IF(BU7="RP", Tables!$B$3, IF(BU7="FL", Tables!$B$4, IF(BU7="OS", Tables!$B$5, IF(BU7="FA", Tables!$B$6, 0)))))*BV$76,  Tables!$B$10)</f>
        <v>0</v>
      </c>
      <c r="BW7" s="58"/>
      <c r="BX7" s="59">
        <f>ROUND((IF(BW7=Tables!$A$3, Tables!$B$3, IF(BW7=Tables!$A$4, Tables!$B$4, IF(BW7=Tables!$A$5, Tables!$B$5, IF(BW7=Tables!$A$6, Tables!$B$6, 0)))))*BX$76,  Tables!$B$10)</f>
        <v>0</v>
      </c>
      <c r="BY7" s="56"/>
      <c r="BZ7" s="57">
        <f>ROUND((IF(BY7="RP", Tables!$B$3, IF(BY7="FL", Tables!$B$4, IF(BY7="OS", Tables!$B$5, IF(BY7="FA", Tables!$B$6, 0)))))*BZ$76,  Tables!$B$10)</f>
        <v>0</v>
      </c>
      <c r="CA7" s="58" t="s">
        <v>8</v>
      </c>
      <c r="CB7" s="59">
        <f>ROUND((IF(CA7=Tables!$A$3, Tables!$B$3, IF(CA7=Tables!$A$4, Tables!$B$4, IF(CA7=Tables!$A$5, Tables!$B$5, IF(CA7=Tables!$A$6, Tables!$B$6, 0)))))*CB$76,  Tables!$B$10)</f>
        <v>2.6</v>
      </c>
      <c r="CC7" s="56"/>
      <c r="CD7" s="57">
        <f>ROUND((IF(CC7="RP", Tables!$B$3, IF(CC7="FL", Tables!$B$4, IF(CC7="OS", Tables!$B$5, IF(CC7="FA", Tables!$B$6, 0)))))*CD$76,  Tables!$B$10)</f>
        <v>0</v>
      </c>
      <c r="CE7" s="58" t="s">
        <v>8</v>
      </c>
      <c r="CF7" s="59">
        <f>ROUND((IF(CE7=Tables!$A$3, Tables!$B$3, IF(CE7=Tables!$A$4, Tables!$B$4, IF(CE7=Tables!$A$5, Tables!$B$5, IF(CE7=Tables!$A$6, Tables!$B$6, 0)))))*CF$76,  Tables!$B$10)</f>
        <v>11.1</v>
      </c>
      <c r="CG7" s="56"/>
      <c r="CH7" s="57">
        <f>ROUND((IF(CG7="RP", Tables!$B$3, IF(CG7="FL", Tables!$B$4, IF(CG7="OS", Tables!$B$5, IF(CG7="FA", Tables!$B$6, 0)))))*CH$76,  Tables!$B$10)</f>
        <v>0</v>
      </c>
    </row>
    <row r="8" spans="1:86" s="1" customFormat="1" ht="15" customHeight="1" x14ac:dyDescent="0.3">
      <c r="A8" s="68">
        <f t="shared" si="4"/>
        <v>6</v>
      </c>
      <c r="B8" s="51" t="s">
        <v>156</v>
      </c>
      <c r="C8" s="51" t="s">
        <v>65</v>
      </c>
      <c r="D8" s="50">
        <f>ROUND(SUM(E8:CH8), Tables!$B$11)</f>
        <v>129.9</v>
      </c>
      <c r="E8" s="56"/>
      <c r="F8" s="57">
        <f>ROUND((IF(E8=Tables!$A$3, Tables!$B$3, IF(E8=Tables!$A$4, Tables!$B$4, IF(E8=Tables!$A$5, Tables!$B$5, IF(E8=Tables!$A$6, Tables!$B$6, 0)))))*F$76,  Tables!$B$10)</f>
        <v>0</v>
      </c>
      <c r="G8" s="58" t="s">
        <v>8</v>
      </c>
      <c r="H8" s="59">
        <f>ROUND((IF(G8=Tables!$A$3, Tables!$B$3, IF(G8=Tables!$A$4, Tables!$B$4, IF(G8=Tables!$A$5, Tables!$B$5, IF(G8=Tables!$A$6, Tables!$B$6, 0)))))*H$76,  Tables!$B$10)</f>
        <v>4</v>
      </c>
      <c r="I8" s="56" t="s">
        <v>8</v>
      </c>
      <c r="J8" s="57">
        <f>ROUND((IF(I8="RP", Tables!$B$3, IF(I8="FL", Tables!$B$4, IF(I8="OS", Tables!$B$5, IF(I8="FA", Tables!$B$6, 0)))))*J$76,  Tables!$B$10)</f>
        <v>5.3</v>
      </c>
      <c r="K8" s="58"/>
      <c r="L8" s="59">
        <f>ROUND((IF(K8=Tables!$A$3, Tables!$B$3, IF(K8=Tables!$A$4, Tables!$B$4, IF(K8=Tables!$A$5, Tables!$B$5, IF(K8=Tables!$A$6, Tables!$B$6, 0)))))*L$76,  Tables!$B$10)</f>
        <v>0</v>
      </c>
      <c r="M8" s="56"/>
      <c r="N8" s="57">
        <f>ROUND((IF(M8="RP", Tables!$B$3, IF(M8="FL", Tables!$B$4, IF(M8="OS", Tables!$B$5, IF(M8="FA", Tables!$B$6, 0)))))*N$76,  Tables!$B$10)</f>
        <v>0</v>
      </c>
      <c r="O8" s="58"/>
      <c r="P8" s="59">
        <f>ROUND((IF(O8=Tables!$A$3, Tables!$B$3, IF(O8=Tables!$A$4, Tables!$B$4, IF(O8=Tables!$A$5, Tables!$B$5, IF(O8=Tables!$A$6, Tables!$B$6, 0)))))*P$76,  Tables!$B$10)</f>
        <v>0</v>
      </c>
      <c r="Q8" s="56"/>
      <c r="R8" s="57">
        <f>ROUND((IF(Q8="RP", Tables!$B$3, IF(Q8="FL", Tables!$B$4, IF(Q8="OS", Tables!$B$5, IF(Q8="FA", Tables!$B$6, 0)))))*R$76,  Tables!$B$10)</f>
        <v>0</v>
      </c>
      <c r="S8" s="58"/>
      <c r="T8" s="59">
        <f>ROUND((IF(S8=Tables!$A$3, Tables!$B$3, IF(S8=Tables!$A$4, Tables!$B$4, IF(S8=Tables!$A$5, Tables!$B$5, IF(S8=Tables!$A$6, Tables!$B$6, 0)))))*T$76,  Tables!$B$10)</f>
        <v>0</v>
      </c>
      <c r="U8" s="56"/>
      <c r="V8" s="57">
        <f>ROUND((IF(U8="RP", Tables!$B$3, IF(U8="FL", Tables!$B$4, IF(U8="OS", Tables!$B$5, IF(U8="FA", Tables!$B$6, 0)))))*V$76,  Tables!$B$10)</f>
        <v>0</v>
      </c>
      <c r="W8" s="58" t="s">
        <v>8</v>
      </c>
      <c r="X8" s="59">
        <f>ROUND((IF(W8=Tables!$A$3, Tables!$B$3, IF(W8=Tables!$A$4, Tables!$B$4, IF(W8=Tables!$A$5, Tables!$B$5, IF(W8=Tables!$A$6, Tables!$B$6, 0)))))*X$76,  Tables!$B$10)</f>
        <v>13.9</v>
      </c>
      <c r="Y8" s="56"/>
      <c r="Z8" s="57">
        <f>ROUND((IF(Y8="RP", Tables!$B$3, IF(Y8="FL", Tables!$B$4, IF(Y8="OS", Tables!$B$5, IF(Y8="FA", Tables!$B$6, 0)))))*Z$76,  Tables!$B$10)</f>
        <v>0</v>
      </c>
      <c r="AA8" s="58"/>
      <c r="AB8" s="59">
        <f>ROUND((IF(AA8=Tables!$A$3, Tables!$B$3, IF(AA8=Tables!$A$4, Tables!$B$4, IF(AA8=Tables!$A$5, Tables!$B$5, IF(AA8=Tables!$A$6, Tables!$B$6, 0)))))*AB$76,  Tables!$B$10)</f>
        <v>0</v>
      </c>
      <c r="AC8" s="56"/>
      <c r="AD8" s="57">
        <f>ROUND((IF(AC8="RP", Tables!$B$3, IF(AC8="FL", Tables!$B$4, IF(AC8="OS", Tables!$B$5, IF(AC8="FA", Tables!$B$6, 0)))))*AD$76,  Tables!$B$10)</f>
        <v>0</v>
      </c>
      <c r="AE8" s="58"/>
      <c r="AF8" s="59">
        <f>ROUND((IF(AE8=Tables!$A$3, Tables!$B$3, IF(AE8=Tables!$A$4, Tables!$B$4, IF(AE8=Tables!$A$5, Tables!$B$5, IF(AE8=Tables!$A$6, Tables!$B$6, 0)))))*AF$76,  Tables!$B$10)</f>
        <v>0</v>
      </c>
      <c r="AG8" s="56"/>
      <c r="AH8" s="57">
        <f>ROUND((IF(AG8="RP", Tables!$B$3, IF(AG8="FL", Tables!$B$4, IF(AG8="OS", Tables!$B$5, IF(AG8="FA", Tables!$B$6, 0)))))*AH$76,  Tables!$B$10)</f>
        <v>0</v>
      </c>
      <c r="AI8" s="58" t="s">
        <v>8</v>
      </c>
      <c r="AJ8" s="59">
        <f>ROUND((IF(AI8=Tables!$A$3, Tables!$B$3, IF(AI8=Tables!$A$4, Tables!$B$4, IF(AI8=Tables!$A$5, Tables!$B$5, IF(AI8=Tables!$A$6, Tables!$B$6, 0)))))*AJ$76,  Tables!$B$10)</f>
        <v>7.1</v>
      </c>
      <c r="AK8" s="56"/>
      <c r="AL8" s="57">
        <f>ROUND((IF(AK8="RP", Tables!$B$3, IF(AK8="FL", Tables!$B$4, IF(AK8="OS", Tables!$B$5, IF(AK8="FA", Tables!$B$6, 0)))))*AL$76,  Tables!$B$10)</f>
        <v>0</v>
      </c>
      <c r="AM8" s="58"/>
      <c r="AN8" s="59">
        <f>ROUND((IF(AM8=Tables!$A$3, Tables!$B$3, IF(AM8=Tables!$A$4, Tables!$B$4, IF(AM8=Tables!$A$5, Tables!$B$5, IF(AM8=Tables!$A$6, Tables!$B$6, 0)))))*AN$76,  Tables!$B$10)</f>
        <v>0</v>
      </c>
      <c r="AO8" s="56"/>
      <c r="AP8" s="57">
        <f>ROUND((IF(AO8="RP", Tables!$B$3, IF(AO8="FL", Tables!$B$4, IF(AO8="OS", Tables!$B$5, IF(AO8="FA", Tables!$B$6, 0)))))*AP$76,  Tables!$B$10)</f>
        <v>0</v>
      </c>
      <c r="AQ8" s="58" t="s">
        <v>8</v>
      </c>
      <c r="AR8" s="59">
        <f>ROUND((IF(AQ8=Tables!$A$3, Tables!$B$3, IF(AQ8=Tables!$A$4, Tables!$B$4, IF(AQ8=Tables!$A$5, Tables!$B$5, IF(AQ8=Tables!$A$6, Tables!$B$6, 0)))))*AR$76,  Tables!$B$10)</f>
        <v>14.6</v>
      </c>
      <c r="AS8" s="56" t="s">
        <v>8</v>
      </c>
      <c r="AT8" s="57">
        <f>ROUND((IF(AS8="RP", Tables!$B$3, IF(AS8="FL", Tables!$B$4, IF(AS8="OS", Tables!$B$5, IF(AS8="FA", Tables!$B$6, 0)))))*AT$76,  Tables!$B$10)</f>
        <v>3.3</v>
      </c>
      <c r="AU8" s="58" t="s">
        <v>8</v>
      </c>
      <c r="AV8" s="59">
        <f>ROUND((IF(AU8=Tables!$A$3, Tables!$B$3, IF(AU8=Tables!$A$4, Tables!$B$4, IF(AU8=Tables!$A$5, Tables!$B$5, IF(AU8=Tables!$A$6, Tables!$B$6, 0)))))*AV$76,  Tables!$B$10)</f>
        <v>3.1</v>
      </c>
      <c r="AW8" s="56" t="s">
        <v>7</v>
      </c>
      <c r="AX8" s="57">
        <f>ROUND((IF(AW8="RP", Tables!$B$3, IF(AW8="FL", Tables!$B$4, IF(AW8="OS", Tables!$B$5, IF(AW8="FA", Tables!$B$6, 0)))))*AX$76,  Tables!$B$10)</f>
        <v>6.4</v>
      </c>
      <c r="AY8" s="58" t="s">
        <v>8</v>
      </c>
      <c r="AZ8" s="59">
        <f>ROUND((IF(AY8=Tables!$A$3, Tables!$B$3, IF(AY8=Tables!$A$4, Tables!$B$4, IF(AY8=Tables!$A$5, Tables!$B$5, IF(AY8=Tables!$A$6, Tables!$B$6, 0)))))*AZ$76,  Tables!$B$10)</f>
        <v>4.0999999999999996</v>
      </c>
      <c r="BA8" s="56" t="s">
        <v>8</v>
      </c>
      <c r="BB8" s="57">
        <f>ROUND((IF(BA8="RP", Tables!$B$3, IF(BA8="FL", Tables!$B$4, IF(BA8="OS", Tables!$B$5, IF(BA8="FA", Tables!$B$6, 0)))))*BB$76,  Tables!$B$10)</f>
        <v>6.3</v>
      </c>
      <c r="BC8" s="58" t="s">
        <v>8</v>
      </c>
      <c r="BD8" s="59">
        <f>ROUND((IF(BC8=Tables!$A$3, Tables!$B$3, IF(BC8=Tables!$A$4, Tables!$B$4, IF(BC8=Tables!$A$5, Tables!$B$5, IF(BC8=Tables!$A$6, Tables!$B$6, 0)))))*BD$76,  Tables!$B$10)</f>
        <v>4.4000000000000004</v>
      </c>
      <c r="BE8" s="56" t="s">
        <v>8</v>
      </c>
      <c r="BF8" s="57">
        <f>ROUND((IF(BE8="RP", Tables!$B$3, IF(BE8="FL", Tables!$B$4, IF(BE8="OS", Tables!$B$5, IF(BE8="FA", Tables!$B$6, 0)))))*BF$76,  Tables!$B$10)</f>
        <v>4.4000000000000004</v>
      </c>
      <c r="BG8" s="58" t="s">
        <v>8</v>
      </c>
      <c r="BH8" s="59">
        <f>ROUND((IF(BG8=Tables!$A$3, Tables!$B$3, IF(BG8=Tables!$A$4, Tables!$B$4, IF(BG8=Tables!$A$5, Tables!$B$5, IF(BG8=Tables!$A$6, Tables!$B$6, 0)))))*BH$76,  Tables!$B$10)</f>
        <v>4.8</v>
      </c>
      <c r="BI8" s="56" t="s">
        <v>8</v>
      </c>
      <c r="BJ8" s="57">
        <f>ROUND((IF(BI8="RP", Tables!$B$3, IF(BI8="FL", Tables!$B$4, IF(BI8="OS", Tables!$B$5, IF(BI8="FA", Tables!$B$6, 0)))))*BJ$76,  Tables!$B$10)</f>
        <v>5</v>
      </c>
      <c r="BK8" s="58" t="s">
        <v>8</v>
      </c>
      <c r="BL8" s="59">
        <f>ROUND((IF(BK8=Tables!$A$3, Tables!$B$3, IF(BK8=Tables!$A$4, Tables!$B$4, IF(BK8=Tables!$A$5, Tables!$B$5, IF(BK8=Tables!$A$6, Tables!$B$6, 0)))))*BL$76,  Tables!$B$10)</f>
        <v>4.5999999999999996</v>
      </c>
      <c r="BM8" s="56" t="s">
        <v>8</v>
      </c>
      <c r="BN8" s="57">
        <f>ROUND((IF(BM8="RP", Tables!$B$3, IF(BM8="FL", Tables!$B$4, IF(BM8="OS", Tables!$B$5, IF(BM8="FA", Tables!$B$6, 0)))))*BN$76,  Tables!$B$10)</f>
        <v>2.8</v>
      </c>
      <c r="BO8" s="58" t="s">
        <v>8</v>
      </c>
      <c r="BP8" s="59">
        <f>ROUND((IF(BO8=Tables!$A$3, Tables!$B$3, IF(BO8=Tables!$A$4, Tables!$B$4, IF(BO8=Tables!$A$5, Tables!$B$5, IF(BO8=Tables!$A$6, Tables!$B$6, 0)))))*BP$76,  Tables!$B$10)</f>
        <v>2.9</v>
      </c>
      <c r="BQ8" s="56" t="s">
        <v>8</v>
      </c>
      <c r="BR8" s="57">
        <f>ROUND((IF(BQ8="RP", Tables!$B$3, IF(BQ8="FL", Tables!$B$4, IF(BQ8="OS", Tables!$B$5, IF(BQ8="FA", Tables!$B$6, 0)))))*BR$76,  Tables!$B$10)</f>
        <v>2.4</v>
      </c>
      <c r="BS8" s="58" t="s">
        <v>8</v>
      </c>
      <c r="BT8" s="59">
        <f>ROUND((IF(BS8=Tables!$A$3, Tables!$B$3, IF(BS8=Tables!$A$4, Tables!$B$4, IF(BS8=Tables!$A$5, Tables!$B$5, IF(BS8=Tables!$A$6, Tables!$B$6, 0)))))*BT$76,  Tables!$B$10)</f>
        <v>2.8</v>
      </c>
      <c r="BU8" s="56" t="s">
        <v>8</v>
      </c>
      <c r="BV8" s="57">
        <f>ROUND((IF(BU8="RP", Tables!$B$3, IF(BU8="FL", Tables!$B$4, IF(BU8="OS", Tables!$B$5, IF(BU8="FA", Tables!$B$6, 0)))))*BV$76,  Tables!$B$10)</f>
        <v>3.9</v>
      </c>
      <c r="BW8" s="58" t="s">
        <v>8</v>
      </c>
      <c r="BX8" s="59">
        <f>ROUND((IF(BW8=Tables!$A$3, Tables!$B$3, IF(BW8=Tables!$A$4, Tables!$B$4, IF(BW8=Tables!$A$5, Tables!$B$5, IF(BW8=Tables!$A$6, Tables!$B$6, 0)))))*BX$76,  Tables!$B$10)</f>
        <v>3.1</v>
      </c>
      <c r="BY8" s="56" t="s">
        <v>8</v>
      </c>
      <c r="BZ8" s="57">
        <f>ROUND((IF(BY8="RP", Tables!$B$3, IF(BY8="FL", Tables!$B$4, IF(BY8="OS", Tables!$B$5, IF(BY8="FA", Tables!$B$6, 0)))))*BZ$76,  Tables!$B$10)</f>
        <v>2.9</v>
      </c>
      <c r="CA8" s="58" t="s">
        <v>8</v>
      </c>
      <c r="CB8" s="59">
        <f>ROUND((IF(CA8=Tables!$A$3, Tables!$B$3, IF(CA8=Tables!$A$4, Tables!$B$4, IF(CA8=Tables!$A$5, Tables!$B$5, IF(CA8=Tables!$A$6, Tables!$B$6, 0)))))*CB$76,  Tables!$B$10)</f>
        <v>2.6</v>
      </c>
      <c r="CC8" s="56" t="s">
        <v>8</v>
      </c>
      <c r="CD8" s="57">
        <f>ROUND((IF(CC8="RP", Tables!$B$3, IF(CC8="FL", Tables!$B$4, IF(CC8="OS", Tables!$B$5, IF(CC8="FA", Tables!$B$6, 0)))))*CD$76,  Tables!$B$10)</f>
        <v>4.0999999999999996</v>
      </c>
      <c r="CE8" s="58" t="s">
        <v>8</v>
      </c>
      <c r="CF8" s="59">
        <f>ROUND((IF(CE8=Tables!$A$3, Tables!$B$3, IF(CE8=Tables!$A$4, Tables!$B$4, IF(CE8=Tables!$A$5, Tables!$B$5, IF(CE8=Tables!$A$6, Tables!$B$6, 0)))))*CF$76,  Tables!$B$10)</f>
        <v>11.1</v>
      </c>
      <c r="CG8" s="56"/>
      <c r="CH8" s="57">
        <f>ROUND((IF(CG8="RP", Tables!$B$3, IF(CG8="FL", Tables!$B$4, IF(CG8="OS", Tables!$B$5, IF(CG8="FA", Tables!$B$6, 0)))))*CH$76,  Tables!$B$10)</f>
        <v>0</v>
      </c>
    </row>
    <row r="9" spans="1:86" s="1" customFormat="1" ht="15" customHeight="1" x14ac:dyDescent="0.3">
      <c r="A9" s="68">
        <f t="shared" si="4"/>
        <v>7</v>
      </c>
      <c r="B9" s="51" t="s">
        <v>172</v>
      </c>
      <c r="C9" s="51" t="s">
        <v>51</v>
      </c>
      <c r="D9" s="50">
        <f>ROUND(SUM(E9:CH9), Tables!$B$11)</f>
        <v>124</v>
      </c>
      <c r="E9" s="56"/>
      <c r="F9" s="57">
        <f>ROUND((IF(E9=Tables!$A$3, Tables!$B$3, IF(E9=Tables!$A$4, Tables!$B$4, IF(E9=Tables!$A$5, Tables!$B$5, IF(E9=Tables!$A$6, Tables!$B$6, 0)))))*F$76,  Tables!$B$10)</f>
        <v>0</v>
      </c>
      <c r="G9" s="58" t="s">
        <v>8</v>
      </c>
      <c r="H9" s="59">
        <f>ROUND((IF(G9=Tables!$A$3, Tables!$B$3, IF(G9=Tables!$A$4, Tables!$B$4, IF(G9=Tables!$A$5, Tables!$B$5, IF(G9=Tables!$A$6, Tables!$B$6, 0)))))*H$76,  Tables!$B$10)</f>
        <v>4</v>
      </c>
      <c r="I9" s="56"/>
      <c r="J9" s="57">
        <f>ROUND((IF(I9="RP", Tables!$B$3, IF(I9="FL", Tables!$B$4, IF(I9="OS", Tables!$B$5, IF(I9="FA", Tables!$B$6, 0)))))*J$76,  Tables!$B$10)</f>
        <v>0</v>
      </c>
      <c r="K9" s="58"/>
      <c r="L9" s="59">
        <f>ROUND((IF(K9=Tables!$A$3, Tables!$B$3, IF(K9=Tables!$A$4, Tables!$B$4, IF(K9=Tables!$A$5, Tables!$B$5, IF(K9=Tables!$A$6, Tables!$B$6, 0)))))*L$76,  Tables!$B$10)</f>
        <v>0</v>
      </c>
      <c r="M9" s="56"/>
      <c r="N9" s="57">
        <f>ROUND((IF(M9="RP", Tables!$B$3, IF(M9="FL", Tables!$B$4, IF(M9="OS", Tables!$B$5, IF(M9="FA", Tables!$B$6, 0)))))*N$76,  Tables!$B$10)</f>
        <v>0</v>
      </c>
      <c r="O9" s="58"/>
      <c r="P9" s="59">
        <f>ROUND((IF(O9=Tables!$A$3, Tables!$B$3, IF(O9=Tables!$A$4, Tables!$B$4, IF(O9=Tables!$A$5, Tables!$B$5, IF(O9=Tables!$A$6, Tables!$B$6, 0)))))*P$76,  Tables!$B$10)</f>
        <v>0</v>
      </c>
      <c r="Q9" s="56"/>
      <c r="R9" s="57">
        <f>ROUND((IF(Q9="RP", Tables!$B$3, IF(Q9="FL", Tables!$B$4, IF(Q9="OS", Tables!$B$5, IF(Q9="FA", Tables!$B$6, 0)))))*R$76,  Tables!$B$10)</f>
        <v>0</v>
      </c>
      <c r="S9" s="58" t="s">
        <v>38</v>
      </c>
      <c r="T9" s="59">
        <f>ROUND((IF(S9=Tables!$A$3, Tables!$B$3, IF(S9=Tables!$A$4, Tables!$B$4, IF(S9=Tables!$A$5, Tables!$B$5, IF(S9=Tables!$A$6, Tables!$B$6, 0)))))*T$76,  Tables!$B$10)</f>
        <v>8.9</v>
      </c>
      <c r="U9" s="56" t="s">
        <v>38</v>
      </c>
      <c r="V9" s="57">
        <f>ROUND((IF(U9="RP", Tables!$B$3, IF(U9="FL", Tables!$B$4, IF(U9="OS", Tables!$B$5, IF(U9="FA", Tables!$B$6, 0)))))*V$76,  Tables!$B$10)</f>
        <v>6.6</v>
      </c>
      <c r="W9" s="58" t="s">
        <v>38</v>
      </c>
      <c r="X9" s="59">
        <f>ROUND((IF(W9=Tables!$A$3, Tables!$B$3, IF(W9=Tables!$A$4, Tables!$B$4, IF(W9=Tables!$A$5, Tables!$B$5, IF(W9=Tables!$A$6, Tables!$B$6, 0)))))*X$76,  Tables!$B$10)</f>
        <v>13.9</v>
      </c>
      <c r="Y9" s="56" t="s">
        <v>8</v>
      </c>
      <c r="Z9" s="57">
        <f>ROUND((IF(Y9="RP", Tables!$B$3, IF(Y9="FL", Tables!$B$4, IF(Y9="OS", Tables!$B$5, IF(Y9="FA", Tables!$B$6, 0)))))*Z$76,  Tables!$B$10)</f>
        <v>7.1</v>
      </c>
      <c r="AA9" s="58" t="s">
        <v>8</v>
      </c>
      <c r="AB9" s="59">
        <f>ROUND((IF(AA9=Tables!$A$3, Tables!$B$3, IF(AA9=Tables!$A$4, Tables!$B$4, IF(AA9=Tables!$A$5, Tables!$B$5, IF(AA9=Tables!$A$6, Tables!$B$6, 0)))))*AB$76,  Tables!$B$10)</f>
        <v>11.1</v>
      </c>
      <c r="AC9" s="56" t="s">
        <v>8</v>
      </c>
      <c r="AD9" s="57">
        <f>ROUND((IF(AC9="RP", Tables!$B$3, IF(AC9="FL", Tables!$B$4, IF(AC9="OS", Tables!$B$5, IF(AC9="FA", Tables!$B$6, 0)))))*AD$76,  Tables!$B$10)</f>
        <v>13.9</v>
      </c>
      <c r="AE9" s="58" t="s">
        <v>7</v>
      </c>
      <c r="AF9" s="59">
        <f>ROUND((IF(AE9=Tables!$A$3, Tables!$B$3, IF(AE9=Tables!$A$4, Tables!$B$4, IF(AE9=Tables!$A$5, Tables!$B$5, IF(AE9=Tables!$A$6, Tables!$B$6, 0)))))*AF$76,  Tables!$B$10)</f>
        <v>25</v>
      </c>
      <c r="AG9" s="56" t="s">
        <v>7</v>
      </c>
      <c r="AH9" s="57">
        <f>ROUND((IF(AG9="RP", Tables!$B$3, IF(AG9="FL", Tables!$B$4, IF(AG9="OS", Tables!$B$5, IF(AG9="FA", Tables!$B$6, 0)))))*AH$76,  Tables!$B$10)</f>
        <v>20</v>
      </c>
      <c r="AI9" s="58" t="s">
        <v>8</v>
      </c>
      <c r="AJ9" s="59">
        <f>ROUND((IF(AI9=Tables!$A$3, Tables!$B$3, IF(AI9=Tables!$A$4, Tables!$B$4, IF(AI9=Tables!$A$5, Tables!$B$5, IF(AI9=Tables!$A$6, Tables!$B$6, 0)))))*AJ$76,  Tables!$B$10)</f>
        <v>7.1</v>
      </c>
      <c r="AK9" s="56"/>
      <c r="AL9" s="57">
        <f>ROUND((IF(AK9="RP", Tables!$B$3, IF(AK9="FL", Tables!$B$4, IF(AK9="OS", Tables!$B$5, IF(AK9="FA", Tables!$B$6, 0)))))*AL$76,  Tables!$B$10)</f>
        <v>0</v>
      </c>
      <c r="AM9" s="58"/>
      <c r="AN9" s="59">
        <f>ROUND((IF(AM9=Tables!$A$3, Tables!$B$3, IF(AM9=Tables!$A$4, Tables!$B$4, IF(AM9=Tables!$A$5, Tables!$B$5, IF(AM9=Tables!$A$6, Tables!$B$6, 0)))))*AN$76,  Tables!$B$10)</f>
        <v>0</v>
      </c>
      <c r="AO9" s="56"/>
      <c r="AP9" s="57">
        <f>ROUND((IF(AO9="RP", Tables!$B$3, IF(AO9="FL", Tables!$B$4, IF(AO9="OS", Tables!$B$5, IF(AO9="FA", Tables!$B$6, 0)))))*AP$76,  Tables!$B$10)</f>
        <v>0</v>
      </c>
      <c r="AQ9" s="58"/>
      <c r="AR9" s="59">
        <f>ROUND((IF(AQ9=Tables!$A$3, Tables!$B$3, IF(AQ9=Tables!$A$4, Tables!$B$4, IF(AQ9=Tables!$A$5, Tables!$B$5, IF(AQ9=Tables!$A$6, Tables!$B$6, 0)))))*AR$76,  Tables!$B$10)</f>
        <v>0</v>
      </c>
      <c r="AS9" s="56" t="s">
        <v>8</v>
      </c>
      <c r="AT9" s="57">
        <f>ROUND((IF(AS9="RP", Tables!$B$3, IF(AS9="FL", Tables!$B$4, IF(AS9="OS", Tables!$B$5, IF(AS9="FA", Tables!$B$6, 0)))))*AT$76,  Tables!$B$10)</f>
        <v>3.3</v>
      </c>
      <c r="AU9" s="58" t="s">
        <v>8</v>
      </c>
      <c r="AV9" s="59">
        <f>ROUND((IF(AU9=Tables!$A$3, Tables!$B$3, IF(AU9=Tables!$A$4, Tables!$B$4, IF(AU9=Tables!$A$5, Tables!$B$5, IF(AU9=Tables!$A$6, Tables!$B$6, 0)))))*AV$76,  Tables!$B$10)</f>
        <v>3.1</v>
      </c>
      <c r="AW9" s="56"/>
      <c r="AX9" s="57">
        <f>ROUND((IF(AW9="RP", Tables!$B$3, IF(AW9="FL", Tables!$B$4, IF(AW9="OS", Tables!$B$5, IF(AW9="FA", Tables!$B$6, 0)))))*AX$76,  Tables!$B$10)</f>
        <v>0</v>
      </c>
      <c r="AY9" s="58"/>
      <c r="AZ9" s="59">
        <f>ROUND((IF(AY9=Tables!$A$3, Tables!$B$3, IF(AY9=Tables!$A$4, Tables!$B$4, IF(AY9=Tables!$A$5, Tables!$B$5, IF(AY9=Tables!$A$6, Tables!$B$6, 0)))))*AZ$76,  Tables!$B$10)</f>
        <v>0</v>
      </c>
      <c r="BA9" s="56"/>
      <c r="BB9" s="57">
        <f>ROUND((IF(BA9="RP", Tables!$B$3, IF(BA9="FL", Tables!$B$4, IF(BA9="OS", Tables!$B$5, IF(BA9="FA", Tables!$B$6, 0)))))*BB$76,  Tables!$B$10)</f>
        <v>0</v>
      </c>
      <c r="BC9" s="58"/>
      <c r="BD9" s="59">
        <f>ROUND((IF(BC9=Tables!$A$3, Tables!$B$3, IF(BC9=Tables!$A$4, Tables!$B$4, IF(BC9=Tables!$A$5, Tables!$B$5, IF(BC9=Tables!$A$6, Tables!$B$6, 0)))))*BD$76,  Tables!$B$10)</f>
        <v>0</v>
      </c>
      <c r="BE9" s="56"/>
      <c r="BF9" s="57">
        <f>ROUND((IF(BE9="RP", Tables!$B$3, IF(BE9="FL", Tables!$B$4, IF(BE9="OS", Tables!$B$5, IF(BE9="FA", Tables!$B$6, 0)))))*BF$76,  Tables!$B$10)</f>
        <v>0</v>
      </c>
      <c r="BG9" s="58"/>
      <c r="BH9" s="59">
        <f>ROUND((IF(BG9=Tables!$A$3, Tables!$B$3, IF(BG9=Tables!$A$4, Tables!$B$4, IF(BG9=Tables!$A$5, Tables!$B$5, IF(BG9=Tables!$A$6, Tables!$B$6, 0)))))*BH$76,  Tables!$B$10)</f>
        <v>0</v>
      </c>
      <c r="BI9" s="56"/>
      <c r="BJ9" s="57">
        <f>ROUND((IF(BI9="RP", Tables!$B$3, IF(BI9="FL", Tables!$B$4, IF(BI9="OS", Tables!$B$5, IF(BI9="FA", Tables!$B$6, 0)))))*BJ$76,  Tables!$B$10)</f>
        <v>0</v>
      </c>
      <c r="BK9" s="58"/>
      <c r="BL9" s="59">
        <f>ROUND((IF(BK9=Tables!$A$3, Tables!$B$3, IF(BK9=Tables!$A$4, Tables!$B$4, IF(BK9=Tables!$A$5, Tables!$B$5, IF(BK9=Tables!$A$6, Tables!$B$6, 0)))))*BL$76,  Tables!$B$10)</f>
        <v>0</v>
      </c>
      <c r="BM9" s="56"/>
      <c r="BN9" s="57">
        <f>ROUND((IF(BM9="RP", Tables!$B$3, IF(BM9="FL", Tables!$B$4, IF(BM9="OS", Tables!$B$5, IF(BM9="FA", Tables!$B$6, 0)))))*BN$76,  Tables!$B$10)</f>
        <v>0</v>
      </c>
      <c r="BO9" s="58"/>
      <c r="BP9" s="59">
        <f>ROUND((IF(BO9=Tables!$A$3, Tables!$B$3, IF(BO9=Tables!$A$4, Tables!$B$4, IF(BO9=Tables!$A$5, Tables!$B$5, IF(BO9=Tables!$A$6, Tables!$B$6, 0)))))*BP$76,  Tables!$B$10)</f>
        <v>0</v>
      </c>
      <c r="BQ9" s="56"/>
      <c r="BR9" s="57">
        <f>ROUND((IF(BQ9="RP", Tables!$B$3, IF(BQ9="FL", Tables!$B$4, IF(BQ9="OS", Tables!$B$5, IF(BQ9="FA", Tables!$B$6, 0)))))*BR$76,  Tables!$B$10)</f>
        <v>0</v>
      </c>
      <c r="BS9" s="58"/>
      <c r="BT9" s="59">
        <f>ROUND((IF(BS9=Tables!$A$3, Tables!$B$3, IF(BS9=Tables!$A$4, Tables!$B$4, IF(BS9=Tables!$A$5, Tables!$B$5, IF(BS9=Tables!$A$6, Tables!$B$6, 0)))))*BT$76,  Tables!$B$10)</f>
        <v>0</v>
      </c>
      <c r="BU9" s="56"/>
      <c r="BV9" s="57">
        <f>ROUND((IF(BU9="RP", Tables!$B$3, IF(BU9="FL", Tables!$B$4, IF(BU9="OS", Tables!$B$5, IF(BU9="FA", Tables!$B$6, 0)))))*BV$76,  Tables!$B$10)</f>
        <v>0</v>
      </c>
      <c r="BW9" s="58"/>
      <c r="BX9" s="59">
        <f>ROUND((IF(BW9=Tables!$A$3, Tables!$B$3, IF(BW9=Tables!$A$4, Tables!$B$4, IF(BW9=Tables!$A$5, Tables!$B$5, IF(BW9=Tables!$A$6, Tables!$B$6, 0)))))*BX$76,  Tables!$B$10)</f>
        <v>0</v>
      </c>
      <c r="BY9" s="56"/>
      <c r="BZ9" s="57">
        <f>ROUND((IF(BY9="RP", Tables!$B$3, IF(BY9="FL", Tables!$B$4, IF(BY9="OS", Tables!$B$5, IF(BY9="FA", Tables!$B$6, 0)))))*BZ$76,  Tables!$B$10)</f>
        <v>0</v>
      </c>
      <c r="CA9" s="58"/>
      <c r="CB9" s="59">
        <f>ROUND((IF(CA9=Tables!$A$3, Tables!$B$3, IF(CA9=Tables!$A$4, Tables!$B$4, IF(CA9=Tables!$A$5, Tables!$B$5, IF(CA9=Tables!$A$6, Tables!$B$6, 0)))))*CB$76,  Tables!$B$10)</f>
        <v>0</v>
      </c>
      <c r="CC9" s="56"/>
      <c r="CD9" s="57">
        <f>ROUND((IF(CC9="RP", Tables!$B$3, IF(CC9="FL", Tables!$B$4, IF(CC9="OS", Tables!$B$5, IF(CC9="FA", Tables!$B$6, 0)))))*CD$76,  Tables!$B$10)</f>
        <v>0</v>
      </c>
      <c r="CE9" s="58"/>
      <c r="CF9" s="59">
        <f>ROUND((IF(CE9=Tables!$A$3, Tables!$B$3, IF(CE9=Tables!$A$4, Tables!$B$4, IF(CE9=Tables!$A$5, Tables!$B$5, IF(CE9=Tables!$A$6, Tables!$B$6, 0)))))*CF$76,  Tables!$B$10)</f>
        <v>0</v>
      </c>
      <c r="CG9" s="56"/>
      <c r="CH9" s="57">
        <f>ROUND((IF(CG9="RP", Tables!$B$3, IF(CG9="FL", Tables!$B$4, IF(CG9="OS", Tables!$B$5, IF(CG9="FA", Tables!$B$6, 0)))))*CH$76,  Tables!$B$10)</f>
        <v>0</v>
      </c>
    </row>
    <row r="10" spans="1:86" s="1" customFormat="1" ht="15" customHeight="1" x14ac:dyDescent="0.3">
      <c r="A10" s="68">
        <f t="shared" si="4"/>
        <v>8</v>
      </c>
      <c r="B10" s="51" t="s">
        <v>179</v>
      </c>
      <c r="C10" s="51" t="s">
        <v>180</v>
      </c>
      <c r="D10" s="50">
        <f>ROUND(SUM(E10:CH10), Tables!$B$11)</f>
        <v>113.6</v>
      </c>
      <c r="E10" s="56"/>
      <c r="F10" s="57">
        <f>ROUND((IF(E10=Tables!$A$3, Tables!$B$3, IF(E10=Tables!$A$4, Tables!$B$4, IF(E10=Tables!$A$5, Tables!$B$5, IF(E10=Tables!$A$6, Tables!$B$6, 0)))))*F$76,  Tables!$B$10)</f>
        <v>0</v>
      </c>
      <c r="G10" s="58"/>
      <c r="H10" s="59">
        <f>ROUND((IF(G10=Tables!$A$3, Tables!$B$3, IF(G10=Tables!$A$4, Tables!$B$4, IF(G10=Tables!$A$5, Tables!$B$5, IF(G10=Tables!$A$6, Tables!$B$6, 0)))))*H$76,  Tables!$B$10)</f>
        <v>0</v>
      </c>
      <c r="I10" s="56" t="s">
        <v>8</v>
      </c>
      <c r="J10" s="57">
        <f>ROUND((IF(I10="RP", Tables!$B$3, IF(I10="FL", Tables!$B$4, IF(I10="OS", Tables!$B$5, IF(I10="FA", Tables!$B$6, 0)))))*J$76,  Tables!$B$10)</f>
        <v>5.3</v>
      </c>
      <c r="K10" s="58"/>
      <c r="L10" s="59">
        <f>ROUND((IF(K10=Tables!$A$3, Tables!$B$3, IF(K10=Tables!$A$4, Tables!$B$4, IF(K10=Tables!$A$5, Tables!$B$5, IF(K10=Tables!$A$6, Tables!$B$6, 0)))))*L$76,  Tables!$B$10)</f>
        <v>0</v>
      </c>
      <c r="M10" s="56"/>
      <c r="N10" s="57">
        <f>ROUND((IF(M10="RP", Tables!$B$3, IF(M10="FL", Tables!$B$4, IF(M10="OS", Tables!$B$5, IF(M10="FA", Tables!$B$6, 0)))))*N$76,  Tables!$B$10)</f>
        <v>0</v>
      </c>
      <c r="O10" s="58"/>
      <c r="P10" s="59">
        <f>ROUND((IF(O10=Tables!$A$3, Tables!$B$3, IF(O10=Tables!$A$4, Tables!$B$4, IF(O10=Tables!$A$5, Tables!$B$5, IF(O10=Tables!$A$6, Tables!$B$6, 0)))))*P$76,  Tables!$B$10)</f>
        <v>0</v>
      </c>
      <c r="Q10" s="56"/>
      <c r="R10" s="57">
        <f>ROUND((IF(Q10="RP", Tables!$B$3, IF(Q10="FL", Tables!$B$4, IF(Q10="OS", Tables!$B$5, IF(Q10="FA", Tables!$B$6, 0)))))*R$76,  Tables!$B$10)</f>
        <v>0</v>
      </c>
      <c r="S10" s="58"/>
      <c r="T10" s="59">
        <f>ROUND((IF(S10=Tables!$A$3, Tables!$B$3, IF(S10=Tables!$A$4, Tables!$B$4, IF(S10=Tables!$A$5, Tables!$B$5, IF(S10=Tables!$A$6, Tables!$B$6, 0)))))*T$76,  Tables!$B$10)</f>
        <v>0</v>
      </c>
      <c r="U10" s="56"/>
      <c r="V10" s="57">
        <f>ROUND((IF(U10="RP", Tables!$B$3, IF(U10="FL", Tables!$B$4, IF(U10="OS", Tables!$B$5, IF(U10="FA", Tables!$B$6, 0)))))*V$76,  Tables!$B$10)</f>
        <v>0</v>
      </c>
      <c r="W10" s="58"/>
      <c r="X10" s="59">
        <f>ROUND((IF(W10=Tables!$A$3, Tables!$B$3, IF(W10=Tables!$A$4, Tables!$B$4, IF(W10=Tables!$A$5, Tables!$B$5, IF(W10=Tables!$A$6, Tables!$B$6, 0)))))*X$76,  Tables!$B$10)</f>
        <v>0</v>
      </c>
      <c r="Y10" s="56"/>
      <c r="Z10" s="57">
        <f>ROUND((IF(Y10="RP", Tables!$B$3, IF(Y10="FL", Tables!$B$4, IF(Y10="OS", Tables!$B$5, IF(Y10="FA", Tables!$B$6, 0)))))*Z$76,  Tables!$B$10)</f>
        <v>0</v>
      </c>
      <c r="AA10" s="58"/>
      <c r="AB10" s="59">
        <f>ROUND((IF(AA10=Tables!$A$3, Tables!$B$3, IF(AA10=Tables!$A$4, Tables!$B$4, IF(AA10=Tables!$A$5, Tables!$B$5, IF(AA10=Tables!$A$6, Tables!$B$6, 0)))))*AB$76,  Tables!$B$10)</f>
        <v>0</v>
      </c>
      <c r="AC10" s="56" t="s">
        <v>7</v>
      </c>
      <c r="AD10" s="57">
        <f>ROUND((IF(AC10="RP", Tables!$B$3, IF(AC10="FL", Tables!$B$4, IF(AC10="OS", Tables!$B$5, IF(AC10="FA", Tables!$B$6, 0)))))*AD$76,  Tables!$B$10)</f>
        <v>11.1</v>
      </c>
      <c r="AE10" s="58"/>
      <c r="AF10" s="59">
        <f>ROUND((IF(AE10=Tables!$A$3, Tables!$B$3, IF(AE10=Tables!$A$4, Tables!$B$4, IF(AE10=Tables!$A$5, Tables!$B$5, IF(AE10=Tables!$A$6, Tables!$B$6, 0)))))*AF$76,  Tables!$B$10)</f>
        <v>0</v>
      </c>
      <c r="AG10" s="56"/>
      <c r="AH10" s="57">
        <f>ROUND((IF(AG10="RP", Tables!$B$3, IF(AG10="FL", Tables!$B$4, IF(AG10="OS", Tables!$B$5, IF(AG10="FA", Tables!$B$6, 0)))))*AH$76,  Tables!$B$10)</f>
        <v>0</v>
      </c>
      <c r="AI10" s="58" t="s">
        <v>8</v>
      </c>
      <c r="AJ10" s="59">
        <f>ROUND((IF(AI10=Tables!$A$3, Tables!$B$3, IF(AI10=Tables!$A$4, Tables!$B$4, IF(AI10=Tables!$A$5, Tables!$B$5, IF(AI10=Tables!$A$6, Tables!$B$6, 0)))))*AJ$76,  Tables!$B$10)</f>
        <v>7.1</v>
      </c>
      <c r="AK10" s="56"/>
      <c r="AL10" s="57">
        <f>ROUND((IF(AK10="RP", Tables!$B$3, IF(AK10="FL", Tables!$B$4, IF(AK10="OS", Tables!$B$5, IF(AK10="FA", Tables!$B$6, 0)))))*AL$76,  Tables!$B$10)</f>
        <v>0</v>
      </c>
      <c r="AM10" s="58"/>
      <c r="AN10" s="59">
        <f>ROUND((IF(AM10=Tables!$A$3, Tables!$B$3, IF(AM10=Tables!$A$4, Tables!$B$4, IF(AM10=Tables!$A$5, Tables!$B$5, IF(AM10=Tables!$A$6, Tables!$B$6, 0)))))*AN$76,  Tables!$B$10)</f>
        <v>0</v>
      </c>
      <c r="AO10" s="56"/>
      <c r="AP10" s="57">
        <f>ROUND((IF(AO10="RP", Tables!$B$3, IF(AO10="FL", Tables!$B$4, IF(AO10="OS", Tables!$B$5, IF(AO10="FA", Tables!$B$6, 0)))))*AP$76,  Tables!$B$10)</f>
        <v>0</v>
      </c>
      <c r="AQ10" s="58" t="s">
        <v>8</v>
      </c>
      <c r="AR10" s="59">
        <f>ROUND((IF(AQ10=Tables!$A$3, Tables!$B$3, IF(AQ10=Tables!$A$4, Tables!$B$4, IF(AQ10=Tables!$A$5, Tables!$B$5, IF(AQ10=Tables!$A$6, Tables!$B$6, 0)))))*AR$76,  Tables!$B$10)</f>
        <v>14.6</v>
      </c>
      <c r="AS10" s="56" t="s">
        <v>8</v>
      </c>
      <c r="AT10" s="57">
        <f>ROUND((IF(AS10="RP", Tables!$B$3, IF(AS10="FL", Tables!$B$4, IF(AS10="OS", Tables!$B$5, IF(AS10="FA", Tables!$B$6, 0)))))*AT$76,  Tables!$B$10)</f>
        <v>3.3</v>
      </c>
      <c r="AU10" s="58" t="s">
        <v>8</v>
      </c>
      <c r="AV10" s="59">
        <f>ROUND((IF(AU10=Tables!$A$3, Tables!$B$3, IF(AU10=Tables!$A$4, Tables!$B$4, IF(AU10=Tables!$A$5, Tables!$B$5, IF(AU10=Tables!$A$6, Tables!$B$6, 0)))))*AV$76,  Tables!$B$10)</f>
        <v>3.1</v>
      </c>
      <c r="AW10" s="56" t="s">
        <v>8</v>
      </c>
      <c r="AX10" s="57">
        <f>ROUND((IF(AW10="RP", Tables!$B$3, IF(AW10="FL", Tables!$B$4, IF(AW10="OS", Tables!$B$5, IF(AW10="FA", Tables!$B$6, 0)))))*AX$76,  Tables!$B$10)</f>
        <v>8</v>
      </c>
      <c r="AY10" s="58" t="s">
        <v>8</v>
      </c>
      <c r="AZ10" s="59">
        <f>ROUND((IF(AY10=Tables!$A$3, Tables!$B$3, IF(AY10=Tables!$A$4, Tables!$B$4, IF(AY10=Tables!$A$5, Tables!$B$5, IF(AY10=Tables!$A$6, Tables!$B$6, 0)))))*AZ$76,  Tables!$B$10)</f>
        <v>4.0999999999999996</v>
      </c>
      <c r="BA10" s="56" t="s">
        <v>8</v>
      </c>
      <c r="BB10" s="57">
        <f>ROUND((IF(BA10="RP", Tables!$B$3, IF(BA10="FL", Tables!$B$4, IF(BA10="OS", Tables!$B$5, IF(BA10="FA", Tables!$B$6, 0)))))*BB$76,  Tables!$B$10)</f>
        <v>6.3</v>
      </c>
      <c r="BC10" s="58" t="s">
        <v>8</v>
      </c>
      <c r="BD10" s="59">
        <f>ROUND((IF(BC10=Tables!$A$3, Tables!$B$3, IF(BC10=Tables!$A$4, Tables!$B$4, IF(BC10=Tables!$A$5, Tables!$B$5, IF(BC10=Tables!$A$6, Tables!$B$6, 0)))))*BD$76,  Tables!$B$10)</f>
        <v>4.4000000000000004</v>
      </c>
      <c r="BE10" s="56" t="s">
        <v>8</v>
      </c>
      <c r="BF10" s="57">
        <f>ROUND((IF(BE10="RP", Tables!$B$3, IF(BE10="FL", Tables!$B$4, IF(BE10="OS", Tables!$B$5, IF(BE10="FA", Tables!$B$6, 0)))))*BF$76,  Tables!$B$10)</f>
        <v>4.4000000000000004</v>
      </c>
      <c r="BG10" s="58" t="s">
        <v>8</v>
      </c>
      <c r="BH10" s="59">
        <f>ROUND((IF(BG10=Tables!$A$3, Tables!$B$3, IF(BG10=Tables!$A$4, Tables!$B$4, IF(BG10=Tables!$A$5, Tables!$B$5, IF(BG10=Tables!$A$6, Tables!$B$6, 0)))))*BH$76,  Tables!$B$10)</f>
        <v>4.8</v>
      </c>
      <c r="BI10" s="56" t="s">
        <v>8</v>
      </c>
      <c r="BJ10" s="57">
        <f>ROUND((IF(BI10="RP", Tables!$B$3, IF(BI10="FL", Tables!$B$4, IF(BI10="OS", Tables!$B$5, IF(BI10="FA", Tables!$B$6, 0)))))*BJ$76,  Tables!$B$10)</f>
        <v>5</v>
      </c>
      <c r="BK10" s="58" t="s">
        <v>8</v>
      </c>
      <c r="BL10" s="59">
        <f>ROUND((IF(BK10=Tables!$A$3, Tables!$B$3, IF(BK10=Tables!$A$4, Tables!$B$4, IF(BK10=Tables!$A$5, Tables!$B$5, IF(BK10=Tables!$A$6, Tables!$B$6, 0)))))*BL$76,  Tables!$B$10)</f>
        <v>4.5999999999999996</v>
      </c>
      <c r="BM10" s="56" t="s">
        <v>8</v>
      </c>
      <c r="BN10" s="57">
        <f>ROUND((IF(BM10="RP", Tables!$B$3, IF(BM10="FL", Tables!$B$4, IF(BM10="OS", Tables!$B$5, IF(BM10="FA", Tables!$B$6, 0)))))*BN$76,  Tables!$B$10)</f>
        <v>2.8</v>
      </c>
      <c r="BO10" s="58" t="s">
        <v>8</v>
      </c>
      <c r="BP10" s="59">
        <f>ROUND((IF(BO10=Tables!$A$3, Tables!$B$3, IF(BO10=Tables!$A$4, Tables!$B$4, IF(BO10=Tables!$A$5, Tables!$B$5, IF(BO10=Tables!$A$6, Tables!$B$6, 0)))))*BP$76,  Tables!$B$10)</f>
        <v>2.9</v>
      </c>
      <c r="BQ10" s="56" t="s">
        <v>8</v>
      </c>
      <c r="BR10" s="57">
        <f>ROUND((IF(BQ10="RP", Tables!$B$3, IF(BQ10="FL", Tables!$B$4, IF(BQ10="OS", Tables!$B$5, IF(BQ10="FA", Tables!$B$6, 0)))))*BR$76,  Tables!$B$10)</f>
        <v>2.4</v>
      </c>
      <c r="BS10" s="58" t="s">
        <v>8</v>
      </c>
      <c r="BT10" s="59">
        <f>ROUND((IF(BS10=Tables!$A$3, Tables!$B$3, IF(BS10=Tables!$A$4, Tables!$B$4, IF(BS10=Tables!$A$5, Tables!$B$5, IF(BS10=Tables!$A$6, Tables!$B$6, 0)))))*BT$76,  Tables!$B$10)</f>
        <v>2.8</v>
      </c>
      <c r="BU10" s="56" t="s">
        <v>8</v>
      </c>
      <c r="BV10" s="57">
        <f>ROUND((IF(BU10="RP", Tables!$B$3, IF(BU10="FL", Tables!$B$4, IF(BU10="OS", Tables!$B$5, IF(BU10="FA", Tables!$B$6, 0)))))*BV$76,  Tables!$B$10)</f>
        <v>3.9</v>
      </c>
      <c r="BW10" s="58" t="s">
        <v>8</v>
      </c>
      <c r="BX10" s="59">
        <f>ROUND((IF(BW10=Tables!$A$3, Tables!$B$3, IF(BW10=Tables!$A$4, Tables!$B$4, IF(BW10=Tables!$A$5, Tables!$B$5, IF(BW10=Tables!$A$6, Tables!$B$6, 0)))))*BX$76,  Tables!$B$10)</f>
        <v>3.1</v>
      </c>
      <c r="BY10" s="56" t="s">
        <v>8</v>
      </c>
      <c r="BZ10" s="57">
        <f>ROUND((IF(BY10="RP", Tables!$B$3, IF(BY10="FL", Tables!$B$4, IF(BY10="OS", Tables!$B$5, IF(BY10="FA", Tables!$B$6, 0)))))*BZ$76,  Tables!$B$10)</f>
        <v>2.9</v>
      </c>
      <c r="CA10" s="58" t="s">
        <v>8</v>
      </c>
      <c r="CB10" s="59">
        <f>ROUND((IF(CA10=Tables!$A$3, Tables!$B$3, IF(CA10=Tables!$A$4, Tables!$B$4, IF(CA10=Tables!$A$5, Tables!$B$5, IF(CA10=Tables!$A$6, Tables!$B$6, 0)))))*CB$76,  Tables!$B$10)</f>
        <v>2.6</v>
      </c>
      <c r="CC10" s="56" t="s">
        <v>8</v>
      </c>
      <c r="CD10" s="57">
        <f>ROUND((IF(CC10="RP", Tables!$B$3, IF(CC10="FL", Tables!$B$4, IF(CC10="OS", Tables!$B$5, IF(CC10="FA", Tables!$B$6, 0)))))*CD$76,  Tables!$B$10)</f>
        <v>4.0999999999999996</v>
      </c>
      <c r="CE10" s="58"/>
      <c r="CF10" s="59">
        <f>ROUND((IF(CE10=Tables!$A$3, Tables!$B$3, IF(CE10=Tables!$A$4, Tables!$B$4, IF(CE10=Tables!$A$5, Tables!$B$5, IF(CE10=Tables!$A$6, Tables!$B$6, 0)))))*CF$76,  Tables!$B$10)</f>
        <v>0</v>
      </c>
      <c r="CG10" s="56"/>
      <c r="CH10" s="57">
        <f>ROUND((IF(CG10="RP", Tables!$B$3, IF(CG10="FL", Tables!$B$4, IF(CG10="OS", Tables!$B$5, IF(CG10="FA", Tables!$B$6, 0)))))*CH$76,  Tables!$B$10)</f>
        <v>0</v>
      </c>
    </row>
    <row r="11" spans="1:86" s="1" customFormat="1" ht="15" customHeight="1" x14ac:dyDescent="0.3">
      <c r="A11" s="68">
        <f t="shared" si="4"/>
        <v>9</v>
      </c>
      <c r="B11" s="51" t="s">
        <v>173</v>
      </c>
      <c r="C11" s="51" t="s">
        <v>165</v>
      </c>
      <c r="D11" s="50">
        <f>ROUND(SUM(E11:CH11), Tables!$B$11)</f>
        <v>81.5</v>
      </c>
      <c r="E11" s="56"/>
      <c r="F11" s="57">
        <f>ROUND((IF(E11=Tables!$A$3, Tables!$B$3, IF(E11=Tables!$A$4, Tables!$B$4, IF(E11=Tables!$A$5, Tables!$B$5, IF(E11=Tables!$A$6, Tables!$B$6, 0)))))*F$76,  Tables!$B$10)</f>
        <v>0</v>
      </c>
      <c r="G11" s="58" t="s">
        <v>8</v>
      </c>
      <c r="H11" s="59">
        <f>ROUND((IF(G11=Tables!$A$3, Tables!$B$3, IF(G11=Tables!$A$4, Tables!$B$4, IF(G11=Tables!$A$5, Tables!$B$5, IF(G11=Tables!$A$6, Tables!$B$6, 0)))))*H$76,  Tables!$B$10)</f>
        <v>4</v>
      </c>
      <c r="I11" s="56" t="s">
        <v>8</v>
      </c>
      <c r="J11" s="57">
        <f>ROUND((IF(I11="RP", Tables!$B$3, IF(I11="FL", Tables!$B$4, IF(I11="OS", Tables!$B$5, IF(I11="FA", Tables!$B$6, 0)))))*J$76,  Tables!$B$10)</f>
        <v>5.3</v>
      </c>
      <c r="K11" s="58"/>
      <c r="L11" s="59">
        <f>ROUND((IF(K11=Tables!$A$3, Tables!$B$3, IF(K11=Tables!$A$4, Tables!$B$4, IF(K11=Tables!$A$5, Tables!$B$5, IF(K11=Tables!$A$6, Tables!$B$6, 0)))))*L$76,  Tables!$B$10)</f>
        <v>0</v>
      </c>
      <c r="M11" s="56"/>
      <c r="N11" s="57">
        <f>ROUND((IF(M11="RP", Tables!$B$3, IF(M11="FL", Tables!$B$4, IF(M11="OS", Tables!$B$5, IF(M11="FA", Tables!$B$6, 0)))))*N$76,  Tables!$B$10)</f>
        <v>0</v>
      </c>
      <c r="O11" s="58"/>
      <c r="P11" s="59">
        <f>ROUND((IF(O11=Tables!$A$3, Tables!$B$3, IF(O11=Tables!$A$4, Tables!$B$4, IF(O11=Tables!$A$5, Tables!$B$5, IF(O11=Tables!$A$6, Tables!$B$6, 0)))))*P$76,  Tables!$B$10)</f>
        <v>0</v>
      </c>
      <c r="Q11" s="56"/>
      <c r="R11" s="57">
        <f>ROUND((IF(Q11="RP", Tables!$B$3, IF(Q11="FL", Tables!$B$4, IF(Q11="OS", Tables!$B$5, IF(Q11="FA", Tables!$B$6, 0)))))*R$76,  Tables!$B$10)</f>
        <v>0</v>
      </c>
      <c r="S11" s="58"/>
      <c r="T11" s="59">
        <f>ROUND((IF(S11=Tables!$A$3, Tables!$B$3, IF(S11=Tables!$A$4, Tables!$B$4, IF(S11=Tables!$A$5, Tables!$B$5, IF(S11=Tables!$A$6, Tables!$B$6, 0)))))*T$76,  Tables!$B$10)</f>
        <v>0</v>
      </c>
      <c r="U11" s="56"/>
      <c r="V11" s="57">
        <f>ROUND((IF(U11="RP", Tables!$B$3, IF(U11="FL", Tables!$B$4, IF(U11="OS", Tables!$B$5, IF(U11="FA", Tables!$B$6, 0)))))*V$76,  Tables!$B$10)</f>
        <v>0</v>
      </c>
      <c r="W11" s="58"/>
      <c r="X11" s="59">
        <f>ROUND((IF(W11=Tables!$A$3, Tables!$B$3, IF(W11=Tables!$A$4, Tables!$B$4, IF(W11=Tables!$A$5, Tables!$B$5, IF(W11=Tables!$A$6, Tables!$B$6, 0)))))*X$76,  Tables!$B$10)</f>
        <v>0</v>
      </c>
      <c r="Y11" s="56"/>
      <c r="Z11" s="57">
        <f>ROUND((IF(Y11="RP", Tables!$B$3, IF(Y11="FL", Tables!$B$4, IF(Y11="OS", Tables!$B$5, IF(Y11="FA", Tables!$B$6, 0)))))*Z$76,  Tables!$B$10)</f>
        <v>0</v>
      </c>
      <c r="AA11" s="58"/>
      <c r="AB11" s="59">
        <f>ROUND((IF(AA11=Tables!$A$3, Tables!$B$3, IF(AA11=Tables!$A$4, Tables!$B$4, IF(AA11=Tables!$A$5, Tables!$B$5, IF(AA11=Tables!$A$6, Tables!$B$6, 0)))))*AB$76,  Tables!$B$10)</f>
        <v>0</v>
      </c>
      <c r="AC11" s="56"/>
      <c r="AD11" s="57">
        <f>ROUND((IF(AC11="RP", Tables!$B$3, IF(AC11="FL", Tables!$B$4, IF(AC11="OS", Tables!$B$5, IF(AC11="FA", Tables!$B$6, 0)))))*AD$76,  Tables!$B$10)</f>
        <v>0</v>
      </c>
      <c r="AE11" s="58"/>
      <c r="AF11" s="59">
        <f>ROUND((IF(AE11=Tables!$A$3, Tables!$B$3, IF(AE11=Tables!$A$4, Tables!$B$4, IF(AE11=Tables!$A$5, Tables!$B$5, IF(AE11=Tables!$A$6, Tables!$B$6, 0)))))*AF$76,  Tables!$B$10)</f>
        <v>0</v>
      </c>
      <c r="AG11" s="56"/>
      <c r="AH11" s="57">
        <f>ROUND((IF(AG11="RP", Tables!$B$3, IF(AG11="FL", Tables!$B$4, IF(AG11="OS", Tables!$B$5, IF(AG11="FA", Tables!$B$6, 0)))))*AH$76,  Tables!$B$10)</f>
        <v>0</v>
      </c>
      <c r="AI11" s="58" t="s">
        <v>8</v>
      </c>
      <c r="AJ11" s="59">
        <f>ROUND((IF(AI11=Tables!$A$3, Tables!$B$3, IF(AI11=Tables!$A$4, Tables!$B$4, IF(AI11=Tables!$A$5, Tables!$B$5, IF(AI11=Tables!$A$6, Tables!$B$6, 0)))))*AJ$76,  Tables!$B$10)</f>
        <v>7.1</v>
      </c>
      <c r="AK11" s="56"/>
      <c r="AL11" s="57">
        <f>ROUND((IF(AK11="RP", Tables!$B$3, IF(AK11="FL", Tables!$B$4, IF(AK11="OS", Tables!$B$5, IF(AK11="FA", Tables!$B$6, 0)))))*AL$76,  Tables!$B$10)</f>
        <v>0</v>
      </c>
      <c r="AM11" s="58"/>
      <c r="AN11" s="59">
        <f>ROUND((IF(AM11=Tables!$A$3, Tables!$B$3, IF(AM11=Tables!$A$4, Tables!$B$4, IF(AM11=Tables!$A$5, Tables!$B$5, IF(AM11=Tables!$A$6, Tables!$B$6, 0)))))*AN$76,  Tables!$B$10)</f>
        <v>0</v>
      </c>
      <c r="AO11" s="56"/>
      <c r="AP11" s="57">
        <f>ROUND((IF(AO11="RP", Tables!$B$3, IF(AO11="FL", Tables!$B$4, IF(AO11="OS", Tables!$B$5, IF(AO11="FA", Tables!$B$6, 0)))))*AP$76,  Tables!$B$10)</f>
        <v>0</v>
      </c>
      <c r="AQ11" s="58"/>
      <c r="AR11" s="59">
        <f>ROUND((IF(AQ11=Tables!$A$3, Tables!$B$3, IF(AQ11=Tables!$A$4, Tables!$B$4, IF(AQ11=Tables!$A$5, Tables!$B$5, IF(AQ11=Tables!$A$6, Tables!$B$6, 0)))))*AR$76,  Tables!$B$10)</f>
        <v>0</v>
      </c>
      <c r="AS11" s="56" t="s">
        <v>8</v>
      </c>
      <c r="AT11" s="57">
        <f>ROUND((IF(AS11="RP", Tables!$B$3, IF(AS11="FL", Tables!$B$4, IF(AS11="OS", Tables!$B$5, IF(AS11="FA", Tables!$B$6, 0)))))*AT$76,  Tables!$B$10)</f>
        <v>3.3</v>
      </c>
      <c r="AU11" s="58" t="s">
        <v>8</v>
      </c>
      <c r="AV11" s="59">
        <f>ROUND((IF(AU11=Tables!$A$3, Tables!$B$3, IF(AU11=Tables!$A$4, Tables!$B$4, IF(AU11=Tables!$A$5, Tables!$B$5, IF(AU11=Tables!$A$6, Tables!$B$6, 0)))))*AV$76,  Tables!$B$10)</f>
        <v>3.1</v>
      </c>
      <c r="AW11" s="56" t="s">
        <v>7</v>
      </c>
      <c r="AX11" s="57">
        <f>ROUND((IF(AW11="RP", Tables!$B$3, IF(AW11="FL", Tables!$B$4, IF(AW11="OS", Tables!$B$5, IF(AW11="FA", Tables!$B$6, 0)))))*AX$76,  Tables!$B$10)</f>
        <v>6.4</v>
      </c>
      <c r="AY11" s="58" t="s">
        <v>7</v>
      </c>
      <c r="AZ11" s="59">
        <f>ROUND((IF(AY11=Tables!$A$3, Tables!$B$3, IF(AY11=Tables!$A$4, Tables!$B$4, IF(AY11=Tables!$A$5, Tables!$B$5, IF(AY11=Tables!$A$6, Tables!$B$6, 0)))))*AZ$76,  Tables!$B$10)</f>
        <v>3.3</v>
      </c>
      <c r="BA11" s="56" t="s">
        <v>8</v>
      </c>
      <c r="BB11" s="57">
        <f>ROUND((IF(BA11="RP", Tables!$B$3, IF(BA11="FL", Tables!$B$4, IF(BA11="OS", Tables!$B$5, IF(BA11="FA", Tables!$B$6, 0)))))*BB$76,  Tables!$B$10)</f>
        <v>6.3</v>
      </c>
      <c r="BC11" s="58" t="s">
        <v>8</v>
      </c>
      <c r="BD11" s="59">
        <f>ROUND((IF(BC11=Tables!$A$3, Tables!$B$3, IF(BC11=Tables!$A$4, Tables!$B$4, IF(BC11=Tables!$A$5, Tables!$B$5, IF(BC11=Tables!$A$6, Tables!$B$6, 0)))))*BD$76,  Tables!$B$10)</f>
        <v>4.4000000000000004</v>
      </c>
      <c r="BE11" s="56" t="s">
        <v>8</v>
      </c>
      <c r="BF11" s="57">
        <f>ROUND((IF(BE11="RP", Tables!$B$3, IF(BE11="FL", Tables!$B$4, IF(BE11="OS", Tables!$B$5, IF(BE11="FA", Tables!$B$6, 0)))))*BF$76,  Tables!$B$10)</f>
        <v>4.4000000000000004</v>
      </c>
      <c r="BG11" s="58" t="s">
        <v>8</v>
      </c>
      <c r="BH11" s="59">
        <f>ROUND((IF(BG11=Tables!$A$3, Tables!$B$3, IF(BG11=Tables!$A$4, Tables!$B$4, IF(BG11=Tables!$A$5, Tables!$B$5, IF(BG11=Tables!$A$6, Tables!$B$6, 0)))))*BH$76,  Tables!$B$10)</f>
        <v>4.8</v>
      </c>
      <c r="BI11" s="56" t="s">
        <v>8</v>
      </c>
      <c r="BJ11" s="57">
        <f>ROUND((IF(BI11="RP", Tables!$B$3, IF(BI11="FL", Tables!$B$4, IF(BI11="OS", Tables!$B$5, IF(BI11="FA", Tables!$B$6, 0)))))*BJ$76,  Tables!$B$10)</f>
        <v>5</v>
      </c>
      <c r="BK11" s="58" t="s">
        <v>8</v>
      </c>
      <c r="BL11" s="59">
        <f>ROUND((IF(BK11=Tables!$A$3, Tables!$B$3, IF(BK11=Tables!$A$4, Tables!$B$4, IF(BK11=Tables!$A$5, Tables!$B$5, IF(BK11=Tables!$A$6, Tables!$B$6, 0)))))*BL$76,  Tables!$B$10)</f>
        <v>4.5999999999999996</v>
      </c>
      <c r="BM11" s="56" t="s">
        <v>8</v>
      </c>
      <c r="BN11" s="57">
        <f>ROUND((IF(BM11="RP", Tables!$B$3, IF(BM11="FL", Tables!$B$4, IF(BM11="OS", Tables!$B$5, IF(BM11="FA", Tables!$B$6, 0)))))*BN$76,  Tables!$B$10)</f>
        <v>2.8</v>
      </c>
      <c r="BO11" s="58" t="s">
        <v>8</v>
      </c>
      <c r="BP11" s="59">
        <f>ROUND((IF(BO11=Tables!$A$3, Tables!$B$3, IF(BO11=Tables!$A$4, Tables!$B$4, IF(BO11=Tables!$A$5, Tables!$B$5, IF(BO11=Tables!$A$6, Tables!$B$6, 0)))))*BP$76,  Tables!$B$10)</f>
        <v>2.9</v>
      </c>
      <c r="BQ11" s="56" t="s">
        <v>8</v>
      </c>
      <c r="BR11" s="57">
        <f>ROUND((IF(BQ11="RP", Tables!$B$3, IF(BQ11="FL", Tables!$B$4, IF(BQ11="OS", Tables!$B$5, IF(BQ11="FA", Tables!$B$6, 0)))))*BR$76,  Tables!$B$10)</f>
        <v>2.4</v>
      </c>
      <c r="BS11" s="58" t="s">
        <v>8</v>
      </c>
      <c r="BT11" s="59">
        <f>ROUND((IF(BS11=Tables!$A$3, Tables!$B$3, IF(BS11=Tables!$A$4, Tables!$B$4, IF(BS11=Tables!$A$5, Tables!$B$5, IF(BS11=Tables!$A$6, Tables!$B$6, 0)))))*BT$76,  Tables!$B$10)</f>
        <v>2.8</v>
      </c>
      <c r="BU11" s="56"/>
      <c r="BV11" s="57">
        <f>ROUND((IF(BU11="RP", Tables!$B$3, IF(BU11="FL", Tables!$B$4, IF(BU11="OS", Tables!$B$5, IF(BU11="FA", Tables!$B$6, 0)))))*BV$76,  Tables!$B$10)</f>
        <v>0</v>
      </c>
      <c r="BW11" s="58" t="s">
        <v>8</v>
      </c>
      <c r="BX11" s="59">
        <f>ROUND((IF(BW11=Tables!$A$3, Tables!$B$3, IF(BW11=Tables!$A$4, Tables!$B$4, IF(BW11=Tables!$A$5, Tables!$B$5, IF(BW11=Tables!$A$6, Tables!$B$6, 0)))))*BX$76,  Tables!$B$10)</f>
        <v>3.1</v>
      </c>
      <c r="BY11" s="56" t="s">
        <v>8</v>
      </c>
      <c r="BZ11" s="57">
        <f>ROUND((IF(BY11="RP", Tables!$B$3, IF(BY11="FL", Tables!$B$4, IF(BY11="OS", Tables!$B$5, IF(BY11="FA", Tables!$B$6, 0)))))*BZ$76,  Tables!$B$10)</f>
        <v>2.9</v>
      </c>
      <c r="CA11" s="58" t="s">
        <v>8</v>
      </c>
      <c r="CB11" s="59">
        <f>ROUND((IF(CA11=Tables!$A$3, Tables!$B$3, IF(CA11=Tables!$A$4, Tables!$B$4, IF(CA11=Tables!$A$5, Tables!$B$5, IF(CA11=Tables!$A$6, Tables!$B$6, 0)))))*CB$76,  Tables!$B$10)</f>
        <v>2.6</v>
      </c>
      <c r="CC11" s="56"/>
      <c r="CD11" s="57">
        <f>ROUND((IF(CC11="RP", Tables!$B$3, IF(CC11="FL", Tables!$B$4, IF(CC11="OS", Tables!$B$5, IF(CC11="FA", Tables!$B$6, 0)))))*CD$76,  Tables!$B$10)</f>
        <v>0</v>
      </c>
      <c r="CE11" s="58"/>
      <c r="CF11" s="59">
        <f>ROUND((IF(CE11=Tables!$A$3, Tables!$B$3, IF(CE11=Tables!$A$4, Tables!$B$4, IF(CE11=Tables!$A$5, Tables!$B$5, IF(CE11=Tables!$A$6, Tables!$B$6, 0)))))*CF$76,  Tables!$B$10)</f>
        <v>0</v>
      </c>
      <c r="CG11" s="56"/>
      <c r="CH11" s="57">
        <f>ROUND((IF(CG11="RP", Tables!$B$3, IF(CG11="FL", Tables!$B$4, IF(CG11="OS", Tables!$B$5, IF(CG11="FA", Tables!$B$6, 0)))))*CH$76,  Tables!$B$10)</f>
        <v>0</v>
      </c>
    </row>
    <row r="12" spans="1:86" s="1" customFormat="1" ht="13.05" customHeight="1" x14ac:dyDescent="0.3">
      <c r="A12" s="68">
        <f t="shared" si="4"/>
        <v>10</v>
      </c>
      <c r="B12" s="51" t="s">
        <v>160</v>
      </c>
      <c r="C12" s="51" t="s">
        <v>144</v>
      </c>
      <c r="D12" s="50">
        <f>ROUND(SUM(E12:CH12), Tables!$B$11)</f>
        <v>75.099999999999994</v>
      </c>
      <c r="E12" s="56"/>
      <c r="F12" s="57">
        <f>ROUND((IF(E12=Tables!$A$3, Tables!$B$3, IF(E12=Tables!$A$4, Tables!$B$4, IF(E12=Tables!$A$5, Tables!$B$5, IF(E12=Tables!$A$6, Tables!$B$6, 0)))))*F$76,  Tables!$B$10)</f>
        <v>0</v>
      </c>
      <c r="G12" s="58" t="s">
        <v>8</v>
      </c>
      <c r="H12" s="59">
        <f>ROUND((IF(G12=Tables!$A$3, Tables!$B$3, IF(G12=Tables!$A$4, Tables!$B$4, IF(G12=Tables!$A$5, Tables!$B$5, IF(G12=Tables!$A$6, Tables!$B$6, 0)))))*H$76,  Tables!$B$10)</f>
        <v>4</v>
      </c>
      <c r="I12" s="56"/>
      <c r="J12" s="57">
        <f>ROUND((IF(I12="RP", Tables!$B$3, IF(I12="FL", Tables!$B$4, IF(I12="OS", Tables!$B$5, IF(I12="FA", Tables!$B$6, 0)))))*J$76,  Tables!$B$10)</f>
        <v>0</v>
      </c>
      <c r="K12" s="58"/>
      <c r="L12" s="59">
        <f>ROUND((IF(K12=Tables!$A$3, Tables!$B$3, IF(K12=Tables!$A$4, Tables!$B$4, IF(K12=Tables!$A$5, Tables!$B$5, IF(K12=Tables!$A$6, Tables!$B$6, 0)))))*L$76,  Tables!$B$10)</f>
        <v>0</v>
      </c>
      <c r="M12" s="56"/>
      <c r="N12" s="57">
        <f>ROUND((IF(M12="RP", Tables!$B$3, IF(M12="FL", Tables!$B$4, IF(M12="OS", Tables!$B$5, IF(M12="FA", Tables!$B$6, 0)))))*N$76,  Tables!$B$10)</f>
        <v>0</v>
      </c>
      <c r="O12" s="58"/>
      <c r="P12" s="59">
        <f>ROUND((IF(O12=Tables!$A$3, Tables!$B$3, IF(O12=Tables!$A$4, Tables!$B$4, IF(O12=Tables!$A$5, Tables!$B$5, IF(O12=Tables!$A$6, Tables!$B$6, 0)))))*P$76,  Tables!$B$10)</f>
        <v>0</v>
      </c>
      <c r="Q12" s="56"/>
      <c r="R12" s="57">
        <f>ROUND((IF(Q12="RP", Tables!$B$3, IF(Q12="FL", Tables!$B$4, IF(Q12="OS", Tables!$B$5, IF(Q12="FA", Tables!$B$6, 0)))))*R$76,  Tables!$B$10)</f>
        <v>0</v>
      </c>
      <c r="S12" s="58" t="s">
        <v>7</v>
      </c>
      <c r="T12" s="59">
        <f>ROUND((IF(S12=Tables!$A$3, Tables!$B$3, IF(S12=Tables!$A$4, Tables!$B$4, IF(S12=Tables!$A$5, Tables!$B$5, IF(S12=Tables!$A$6, Tables!$B$6, 0)))))*T$76,  Tables!$B$10)</f>
        <v>7.1</v>
      </c>
      <c r="U12" s="56"/>
      <c r="V12" s="57">
        <f>ROUND((IF(U12="RP", Tables!$B$3, IF(U12="FL", Tables!$B$4, IF(U12="OS", Tables!$B$5, IF(U12="FA", Tables!$B$6, 0)))))*V$76,  Tables!$B$10)</f>
        <v>0</v>
      </c>
      <c r="W12" s="58"/>
      <c r="X12" s="59">
        <f>ROUND((IF(W12=Tables!$A$3, Tables!$B$3, IF(W12=Tables!$A$4, Tables!$B$4, IF(W12=Tables!$A$5, Tables!$B$5, IF(W12=Tables!$A$6, Tables!$B$6, 0)))))*X$76,  Tables!$B$10)</f>
        <v>0</v>
      </c>
      <c r="Y12" s="56" t="s">
        <v>8</v>
      </c>
      <c r="Z12" s="57">
        <f>ROUND((IF(Y12="RP", Tables!$B$3, IF(Y12="FL", Tables!$B$4, IF(Y12="OS", Tables!$B$5, IF(Y12="FA", Tables!$B$6, 0)))))*Z$76,  Tables!$B$10)</f>
        <v>7.1</v>
      </c>
      <c r="AA12" s="58"/>
      <c r="AB12" s="59">
        <f>ROUND((IF(AA12=Tables!$A$3, Tables!$B$3, IF(AA12=Tables!$A$4, Tables!$B$4, IF(AA12=Tables!$A$5, Tables!$B$5, IF(AA12=Tables!$A$6, Tables!$B$6, 0)))))*AB$76,  Tables!$B$10)</f>
        <v>0</v>
      </c>
      <c r="AC12" s="56"/>
      <c r="AD12" s="57">
        <f>ROUND((IF(AC12="RP", Tables!$B$3, IF(AC12="FL", Tables!$B$4, IF(AC12="OS", Tables!$B$5, IF(AC12="FA", Tables!$B$6, 0)))))*AD$76,  Tables!$B$10)</f>
        <v>0</v>
      </c>
      <c r="AE12" s="58"/>
      <c r="AF12" s="59">
        <f>ROUND((IF(AE12=Tables!$A$3, Tables!$B$3, IF(AE12=Tables!$A$4, Tables!$B$4, IF(AE12=Tables!$A$5, Tables!$B$5, IF(AE12=Tables!$A$6, Tables!$B$6, 0)))))*AF$76,  Tables!$B$10)</f>
        <v>0</v>
      </c>
      <c r="AG12" s="56" t="s">
        <v>7</v>
      </c>
      <c r="AH12" s="57">
        <f>ROUND((IF(AG12="RP", Tables!$B$3, IF(AG12="FL", Tables!$B$4, IF(AG12="OS", Tables!$B$5, IF(AG12="FA", Tables!$B$6, 0)))))*AH$76,  Tables!$B$10)</f>
        <v>20</v>
      </c>
      <c r="AI12" s="58"/>
      <c r="AJ12" s="59">
        <f>ROUND((IF(AI12=Tables!$A$3, Tables!$B$3, IF(AI12=Tables!$A$4, Tables!$B$4, IF(AI12=Tables!$A$5, Tables!$B$5, IF(AI12=Tables!$A$6, Tables!$B$6, 0)))))*AJ$76,  Tables!$B$10)</f>
        <v>0</v>
      </c>
      <c r="AK12" s="56"/>
      <c r="AL12" s="57">
        <f>ROUND((IF(AK12="RP", Tables!$B$3, IF(AK12="FL", Tables!$B$4, IF(AK12="OS", Tables!$B$5, IF(AK12="FA", Tables!$B$6, 0)))))*AL$76,  Tables!$B$10)</f>
        <v>0</v>
      </c>
      <c r="AM12" s="58"/>
      <c r="AN12" s="59">
        <f>ROUND((IF(AM12=Tables!$A$3, Tables!$B$3, IF(AM12=Tables!$A$4, Tables!$B$4, IF(AM12=Tables!$A$5, Tables!$B$5, IF(AM12=Tables!$A$6, Tables!$B$6, 0)))))*AN$76,  Tables!$B$10)</f>
        <v>0</v>
      </c>
      <c r="AO12" s="56"/>
      <c r="AP12" s="57">
        <f>ROUND((IF(AO12="RP", Tables!$B$3, IF(AO12="FL", Tables!$B$4, IF(AO12="OS", Tables!$B$5, IF(AO12="FA", Tables!$B$6, 0)))))*AP$76,  Tables!$B$10)</f>
        <v>0</v>
      </c>
      <c r="AQ12" s="58"/>
      <c r="AR12" s="59">
        <f>ROUND((IF(AQ12=Tables!$A$3, Tables!$B$3, IF(AQ12=Tables!$A$4, Tables!$B$4, IF(AQ12=Tables!$A$5, Tables!$B$5, IF(AQ12=Tables!$A$6, Tables!$B$6, 0)))))*AR$76,  Tables!$B$10)</f>
        <v>0</v>
      </c>
      <c r="AS12" s="56" t="s">
        <v>8</v>
      </c>
      <c r="AT12" s="57">
        <f>ROUND((IF(AS12="RP", Tables!$B$3, IF(AS12="FL", Tables!$B$4, IF(AS12="OS", Tables!$B$5, IF(AS12="FA", Tables!$B$6, 0)))))*AT$76,  Tables!$B$10)</f>
        <v>3.3</v>
      </c>
      <c r="AU12" s="58"/>
      <c r="AV12" s="59">
        <f>ROUND((IF(AU12=Tables!$A$3, Tables!$B$3, IF(AU12=Tables!$A$4, Tables!$B$4, IF(AU12=Tables!$A$5, Tables!$B$5, IF(AU12=Tables!$A$6, Tables!$B$6, 0)))))*AV$76,  Tables!$B$10)</f>
        <v>0</v>
      </c>
      <c r="AW12" s="56"/>
      <c r="AX12" s="57">
        <f>ROUND((IF(AW12="RP", Tables!$B$3, IF(AW12="FL", Tables!$B$4, IF(AW12="OS", Tables!$B$5, IF(AW12="FA", Tables!$B$6, 0)))))*AX$76,  Tables!$B$10)</f>
        <v>0</v>
      </c>
      <c r="AY12" s="58"/>
      <c r="AZ12" s="59">
        <f>ROUND((IF(AY12=Tables!$A$3, Tables!$B$3, IF(AY12=Tables!$A$4, Tables!$B$4, IF(AY12=Tables!$A$5, Tables!$B$5, IF(AY12=Tables!$A$6, Tables!$B$6, 0)))))*AZ$76,  Tables!$B$10)</f>
        <v>0</v>
      </c>
      <c r="BA12" s="56"/>
      <c r="BB12" s="57">
        <f>ROUND((IF(BA12="RP", Tables!$B$3, IF(BA12="FL", Tables!$B$4, IF(BA12="OS", Tables!$B$5, IF(BA12="FA", Tables!$B$6, 0)))))*BB$76,  Tables!$B$10)</f>
        <v>0</v>
      </c>
      <c r="BC12" s="58"/>
      <c r="BD12" s="59">
        <f>ROUND((IF(BC12=Tables!$A$3, Tables!$B$3, IF(BC12=Tables!$A$4, Tables!$B$4, IF(BC12=Tables!$A$5, Tables!$B$5, IF(BC12=Tables!$A$6, Tables!$B$6, 0)))))*BD$76,  Tables!$B$10)</f>
        <v>0</v>
      </c>
      <c r="BE12" s="56"/>
      <c r="BF12" s="57">
        <f>ROUND((IF(BE12="RP", Tables!$B$3, IF(BE12="FL", Tables!$B$4, IF(BE12="OS", Tables!$B$5, IF(BE12="FA", Tables!$B$6, 0)))))*BF$76,  Tables!$B$10)</f>
        <v>0</v>
      </c>
      <c r="BG12" s="58" t="s">
        <v>8</v>
      </c>
      <c r="BH12" s="59">
        <f>ROUND((IF(BG12=Tables!$A$3, Tables!$B$3, IF(BG12=Tables!$A$4, Tables!$B$4, IF(BG12=Tables!$A$5, Tables!$B$5, IF(BG12=Tables!$A$6, Tables!$B$6, 0)))))*BH$76,  Tables!$B$10)</f>
        <v>4.8</v>
      </c>
      <c r="BI12" s="56" t="s">
        <v>8</v>
      </c>
      <c r="BJ12" s="57">
        <f>ROUND((IF(BI12="RP", Tables!$B$3, IF(BI12="FL", Tables!$B$4, IF(BI12="OS", Tables!$B$5, IF(BI12="FA", Tables!$B$6, 0)))))*BJ$76,  Tables!$B$10)</f>
        <v>5</v>
      </c>
      <c r="BK12" s="58" t="s">
        <v>8</v>
      </c>
      <c r="BL12" s="59">
        <f>ROUND((IF(BK12=Tables!$A$3, Tables!$B$3, IF(BK12=Tables!$A$4, Tables!$B$4, IF(BK12=Tables!$A$5, Tables!$B$5, IF(BK12=Tables!$A$6, Tables!$B$6, 0)))))*BL$76,  Tables!$B$10)</f>
        <v>4.5999999999999996</v>
      </c>
      <c r="BM12" s="56" t="s">
        <v>8</v>
      </c>
      <c r="BN12" s="57">
        <f>ROUND((IF(BM12="RP", Tables!$B$3, IF(BM12="FL", Tables!$B$4, IF(BM12="OS", Tables!$B$5, IF(BM12="FA", Tables!$B$6, 0)))))*BN$76,  Tables!$B$10)</f>
        <v>2.8</v>
      </c>
      <c r="BO12" s="58" t="s">
        <v>8</v>
      </c>
      <c r="BP12" s="59">
        <f>ROUND((IF(BO12=Tables!$A$3, Tables!$B$3, IF(BO12=Tables!$A$4, Tables!$B$4, IF(BO12=Tables!$A$5, Tables!$B$5, IF(BO12=Tables!$A$6, Tables!$B$6, 0)))))*BP$76,  Tables!$B$10)</f>
        <v>2.9</v>
      </c>
      <c r="BQ12" s="56" t="s">
        <v>8</v>
      </c>
      <c r="BR12" s="57">
        <f>ROUND((IF(BQ12="RP", Tables!$B$3, IF(BQ12="FL", Tables!$B$4, IF(BQ12="OS", Tables!$B$5, IF(BQ12="FA", Tables!$B$6, 0)))))*BR$76,  Tables!$B$10)</f>
        <v>2.4</v>
      </c>
      <c r="BS12" s="58"/>
      <c r="BT12" s="59">
        <f>ROUND((IF(BS12=Tables!$A$3, Tables!$B$3, IF(BS12=Tables!$A$4, Tables!$B$4, IF(BS12=Tables!$A$5, Tables!$B$5, IF(BS12=Tables!$A$6, Tables!$B$6, 0)))))*BT$76,  Tables!$B$10)</f>
        <v>0</v>
      </c>
      <c r="BU12" s="56"/>
      <c r="BV12" s="57">
        <f>ROUND((IF(BU12="RP", Tables!$B$3, IF(BU12="FL", Tables!$B$4, IF(BU12="OS", Tables!$B$5, IF(BU12="FA", Tables!$B$6, 0)))))*BV$76,  Tables!$B$10)</f>
        <v>0</v>
      </c>
      <c r="BW12" s="58"/>
      <c r="BX12" s="59">
        <f>ROUND((IF(BW12=Tables!$A$3, Tables!$B$3, IF(BW12=Tables!$A$4, Tables!$B$4, IF(BW12=Tables!$A$5, Tables!$B$5, IF(BW12=Tables!$A$6, Tables!$B$6, 0)))))*BX$76,  Tables!$B$10)</f>
        <v>0</v>
      </c>
      <c r="BY12" s="56"/>
      <c r="BZ12" s="57">
        <f>ROUND((IF(BY12="RP", Tables!$B$3, IF(BY12="FL", Tables!$B$4, IF(BY12="OS", Tables!$B$5, IF(BY12="FA", Tables!$B$6, 0)))))*BZ$76,  Tables!$B$10)</f>
        <v>0</v>
      </c>
      <c r="CA12" s="58"/>
      <c r="CB12" s="59">
        <f>ROUND((IF(CA12=Tables!$A$3, Tables!$B$3, IF(CA12=Tables!$A$4, Tables!$B$4, IF(CA12=Tables!$A$5, Tables!$B$5, IF(CA12=Tables!$A$6, Tables!$B$6, 0)))))*CB$76,  Tables!$B$10)</f>
        <v>0</v>
      </c>
      <c r="CC12" s="56"/>
      <c r="CD12" s="57">
        <f>ROUND((IF(CC12="RP", Tables!$B$3, IF(CC12="FL", Tables!$B$4, IF(CC12="OS", Tables!$B$5, IF(CC12="FA", Tables!$B$6, 0)))))*CD$76,  Tables!$B$10)</f>
        <v>0</v>
      </c>
      <c r="CE12" s="58" t="s">
        <v>8</v>
      </c>
      <c r="CF12" s="59">
        <f>ROUND((IF(CE12=Tables!$A$3, Tables!$B$3, IF(CE12=Tables!$A$4, Tables!$B$4, IF(CE12=Tables!$A$5, Tables!$B$5, IF(CE12=Tables!$A$6, Tables!$B$6, 0)))))*CF$76,  Tables!$B$10)</f>
        <v>11.1</v>
      </c>
      <c r="CG12" s="56"/>
      <c r="CH12" s="57">
        <f>ROUND((IF(CG12="RP", Tables!$B$3, IF(CG12="FL", Tables!$B$4, IF(CG12="OS", Tables!$B$5, IF(CG12="FA", Tables!$B$6, 0)))))*CH$76,  Tables!$B$10)</f>
        <v>0</v>
      </c>
    </row>
    <row r="13" spans="1:86" s="1" customFormat="1" ht="16.05" customHeight="1" x14ac:dyDescent="0.3">
      <c r="A13" s="68">
        <f t="shared" si="4"/>
        <v>11</v>
      </c>
      <c r="B13" s="51" t="s">
        <v>163</v>
      </c>
      <c r="C13" s="51" t="s">
        <v>67</v>
      </c>
      <c r="D13" s="50">
        <f>ROUND(SUM(E13:CH13), Tables!$B$11)</f>
        <v>64.3</v>
      </c>
      <c r="E13" s="56"/>
      <c r="F13" s="57">
        <f>ROUND((IF(E13=Tables!$A$3, Tables!$B$3, IF(E13=Tables!$A$4, Tables!$B$4, IF(E13=Tables!$A$5, Tables!$B$5, IF(E13=Tables!$A$6, Tables!$B$6, 0)))))*F$76,  Tables!$B$10)</f>
        <v>0</v>
      </c>
      <c r="G13" s="58" t="s">
        <v>8</v>
      </c>
      <c r="H13" s="59">
        <f>ROUND((IF(G13=Tables!$A$3, Tables!$B$3, IF(G13=Tables!$A$4, Tables!$B$4, IF(G13=Tables!$A$5, Tables!$B$5, IF(G13=Tables!$A$6, Tables!$B$6, 0)))))*H$76,  Tables!$B$10)</f>
        <v>4</v>
      </c>
      <c r="I13" s="56"/>
      <c r="J13" s="57">
        <f>ROUND((IF(I13="RP", Tables!$B$3, IF(I13="FL", Tables!$B$4, IF(I13="OS", Tables!$B$5, IF(I13="FA", Tables!$B$6, 0)))))*J$76,  Tables!$B$10)</f>
        <v>0</v>
      </c>
      <c r="K13" s="58"/>
      <c r="L13" s="59">
        <f>ROUND((IF(K13=Tables!$A$3, Tables!$B$3, IF(K13=Tables!$A$4, Tables!$B$4, IF(K13=Tables!$A$5, Tables!$B$5, IF(K13=Tables!$A$6, Tables!$B$6, 0)))))*L$76,  Tables!$B$10)</f>
        <v>0</v>
      </c>
      <c r="M13" s="56"/>
      <c r="N13" s="57">
        <f>ROUND((IF(M13="RP", Tables!$B$3, IF(M13="FL", Tables!$B$4, IF(M13="OS", Tables!$B$5, IF(M13="FA", Tables!$B$6, 0)))))*N$76,  Tables!$B$10)</f>
        <v>0</v>
      </c>
      <c r="O13" s="58"/>
      <c r="P13" s="59">
        <f>ROUND((IF(O13=Tables!$A$3, Tables!$B$3, IF(O13=Tables!$A$4, Tables!$B$4, IF(O13=Tables!$A$5, Tables!$B$5, IF(O13=Tables!$A$6, Tables!$B$6, 0)))))*P$76,  Tables!$B$10)</f>
        <v>0</v>
      </c>
      <c r="Q13" s="56"/>
      <c r="R13" s="57">
        <f>ROUND((IF(Q13="RP", Tables!$B$3, IF(Q13="FL", Tables!$B$4, IF(Q13="OS", Tables!$B$5, IF(Q13="FA", Tables!$B$6, 0)))))*R$76,  Tables!$B$10)</f>
        <v>0</v>
      </c>
      <c r="S13" s="58" t="s">
        <v>8</v>
      </c>
      <c r="T13" s="59">
        <f>ROUND((IF(S13=Tables!$A$3, Tables!$B$3, IF(S13=Tables!$A$4, Tables!$B$4, IF(S13=Tables!$A$5, Tables!$B$5, IF(S13=Tables!$A$6, Tables!$B$6, 0)))))*T$76,  Tables!$B$10)</f>
        <v>8.9</v>
      </c>
      <c r="U13" s="56" t="s">
        <v>8</v>
      </c>
      <c r="V13" s="57">
        <f>ROUND((IF(U13="RP", Tables!$B$3, IF(U13="FL", Tables!$B$4, IF(U13="OS", Tables!$B$5, IF(U13="FA", Tables!$B$6, 0)))))*V$76,  Tables!$B$10)</f>
        <v>6.6</v>
      </c>
      <c r="W13" s="58" t="s">
        <v>7</v>
      </c>
      <c r="X13" s="59">
        <f>ROUND((IF(W13=Tables!$A$3, Tables!$B$3, IF(W13=Tables!$A$4, Tables!$B$4, IF(W13=Tables!$A$5, Tables!$B$5, IF(W13=Tables!$A$6, Tables!$B$6, 0)))))*X$76,  Tables!$B$10)</f>
        <v>11.1</v>
      </c>
      <c r="Y13" s="56" t="s">
        <v>8</v>
      </c>
      <c r="Z13" s="57">
        <f>ROUND((IF(Y13="RP", Tables!$B$3, IF(Y13="FL", Tables!$B$4, IF(Y13="OS", Tables!$B$5, IF(Y13="FA", Tables!$B$6, 0)))))*Z$76,  Tables!$B$10)</f>
        <v>7.1</v>
      </c>
      <c r="AA13" s="58" t="s">
        <v>8</v>
      </c>
      <c r="AB13" s="59">
        <f>ROUND((IF(AA13=Tables!$A$3, Tables!$B$3, IF(AA13=Tables!$A$4, Tables!$B$4, IF(AA13=Tables!$A$5, Tables!$B$5, IF(AA13=Tables!$A$6, Tables!$B$6, 0)))))*AB$76,  Tables!$B$10)</f>
        <v>11.1</v>
      </c>
      <c r="AC13" s="56"/>
      <c r="AD13" s="57">
        <f>ROUND((IF(AC13="RP", Tables!$B$3, IF(AC13="FL", Tables!$B$4, IF(AC13="OS", Tables!$B$5, IF(AC13="FA", Tables!$B$6, 0)))))*AD$76,  Tables!$B$10)</f>
        <v>0</v>
      </c>
      <c r="AE13" s="58"/>
      <c r="AF13" s="59">
        <f>ROUND((IF(AE13=Tables!$A$3, Tables!$B$3, IF(AE13=Tables!$A$4, Tables!$B$4, IF(AE13=Tables!$A$5, Tables!$B$5, IF(AE13=Tables!$A$6, Tables!$B$6, 0)))))*AF$76,  Tables!$B$10)</f>
        <v>0</v>
      </c>
      <c r="AG13" s="56"/>
      <c r="AH13" s="57">
        <f>ROUND((IF(AG13="RP", Tables!$B$3, IF(AG13="FL", Tables!$B$4, IF(AG13="OS", Tables!$B$5, IF(AG13="FA", Tables!$B$6, 0)))))*AH$76,  Tables!$B$10)</f>
        <v>0</v>
      </c>
      <c r="AI13" s="58"/>
      <c r="AJ13" s="59">
        <f>ROUND((IF(AI13=Tables!$A$3, Tables!$B$3, IF(AI13=Tables!$A$4, Tables!$B$4, IF(AI13=Tables!$A$5, Tables!$B$5, IF(AI13=Tables!$A$6, Tables!$B$6, 0)))))*AJ$76,  Tables!$B$10)</f>
        <v>0</v>
      </c>
      <c r="AK13" s="56"/>
      <c r="AL13" s="57">
        <f>ROUND((IF(AK13="RP", Tables!$B$3, IF(AK13="FL", Tables!$B$4, IF(AK13="OS", Tables!$B$5, IF(AK13="FA", Tables!$B$6, 0)))))*AL$76,  Tables!$B$10)</f>
        <v>0</v>
      </c>
      <c r="AM13" s="58"/>
      <c r="AN13" s="59">
        <f>ROUND((IF(AM13=Tables!$A$3, Tables!$B$3, IF(AM13=Tables!$A$4, Tables!$B$4, IF(AM13=Tables!$A$5, Tables!$B$5, IF(AM13=Tables!$A$6, Tables!$B$6, 0)))))*AN$76,  Tables!$B$10)</f>
        <v>0</v>
      </c>
      <c r="AO13" s="56"/>
      <c r="AP13" s="57">
        <f>ROUND((IF(AO13="RP", Tables!$B$3, IF(AO13="FL", Tables!$B$4, IF(AO13="OS", Tables!$B$5, IF(AO13="FA", Tables!$B$6, 0)))))*AP$76,  Tables!$B$10)</f>
        <v>0</v>
      </c>
      <c r="AQ13" s="58"/>
      <c r="AR13" s="59">
        <f>ROUND((IF(AQ13=Tables!$A$3, Tables!$B$3, IF(AQ13=Tables!$A$4, Tables!$B$4, IF(AQ13=Tables!$A$5, Tables!$B$5, IF(AQ13=Tables!$A$6, Tables!$B$6, 0)))))*AR$76,  Tables!$B$10)</f>
        <v>0</v>
      </c>
      <c r="AS13" s="56"/>
      <c r="AT13" s="57">
        <f>ROUND((IF(AS13="RP", Tables!$B$3, IF(AS13="FL", Tables!$B$4, IF(AS13="OS", Tables!$B$5, IF(AS13="FA", Tables!$B$6, 0)))))*AT$76,  Tables!$B$10)</f>
        <v>0</v>
      </c>
      <c r="AU13" s="58"/>
      <c r="AV13" s="59">
        <f>ROUND((IF(AU13=Tables!$A$3, Tables!$B$3, IF(AU13=Tables!$A$4, Tables!$B$4, IF(AU13=Tables!$A$5, Tables!$B$5, IF(AU13=Tables!$A$6, Tables!$B$6, 0)))))*AV$76,  Tables!$B$10)</f>
        <v>0</v>
      </c>
      <c r="AW13" s="56"/>
      <c r="AX13" s="57">
        <f>ROUND((IF(AW13="RP", Tables!$B$3, IF(AW13="FL", Tables!$B$4, IF(AW13="OS", Tables!$B$5, IF(AW13="FA", Tables!$B$6, 0)))))*AX$76,  Tables!$B$10)</f>
        <v>0</v>
      </c>
      <c r="AY13" s="58"/>
      <c r="AZ13" s="59">
        <f>ROUND((IF(AY13=Tables!$A$3, Tables!$B$3, IF(AY13=Tables!$A$4, Tables!$B$4, IF(AY13=Tables!$A$5, Tables!$B$5, IF(AY13=Tables!$A$6, Tables!$B$6, 0)))))*AZ$76,  Tables!$B$10)</f>
        <v>0</v>
      </c>
      <c r="BA13" s="56"/>
      <c r="BB13" s="57">
        <f>ROUND((IF(BA13="RP", Tables!$B$3, IF(BA13="FL", Tables!$B$4, IF(BA13="OS", Tables!$B$5, IF(BA13="FA", Tables!$B$6, 0)))))*BB$76,  Tables!$B$10)</f>
        <v>0</v>
      </c>
      <c r="BC13" s="58"/>
      <c r="BD13" s="59">
        <f>ROUND((IF(BC13=Tables!$A$3, Tables!$B$3, IF(BC13=Tables!$A$4, Tables!$B$4, IF(BC13=Tables!$A$5, Tables!$B$5, IF(BC13=Tables!$A$6, Tables!$B$6, 0)))))*BD$76,  Tables!$B$10)</f>
        <v>0</v>
      </c>
      <c r="BE13" s="56"/>
      <c r="BF13" s="57">
        <f>ROUND((IF(BE13="RP", Tables!$B$3, IF(BE13="FL", Tables!$B$4, IF(BE13="OS", Tables!$B$5, IF(BE13="FA", Tables!$B$6, 0)))))*BF$76,  Tables!$B$10)</f>
        <v>0</v>
      </c>
      <c r="BG13" s="58"/>
      <c r="BH13" s="59">
        <f>ROUND((IF(BG13=Tables!$A$3, Tables!$B$3, IF(BG13=Tables!$A$4, Tables!$B$4, IF(BG13=Tables!$A$5, Tables!$B$5, IF(BG13=Tables!$A$6, Tables!$B$6, 0)))))*BH$76,  Tables!$B$10)</f>
        <v>0</v>
      </c>
      <c r="BI13" s="56"/>
      <c r="BJ13" s="57">
        <f>ROUND((IF(BI13="RP", Tables!$B$3, IF(BI13="FL", Tables!$B$4, IF(BI13="OS", Tables!$B$5, IF(BI13="FA", Tables!$B$6, 0)))))*BJ$76,  Tables!$B$10)</f>
        <v>0</v>
      </c>
      <c r="BK13" s="58" t="s">
        <v>8</v>
      </c>
      <c r="BL13" s="59">
        <f>ROUND((IF(BK13=Tables!$A$3, Tables!$B$3, IF(BK13=Tables!$A$4, Tables!$B$4, IF(BK13=Tables!$A$5, Tables!$B$5, IF(BK13=Tables!$A$6, Tables!$B$6, 0)))))*BL$76,  Tables!$B$10)</f>
        <v>4.5999999999999996</v>
      </c>
      <c r="BM13" s="56" t="s">
        <v>8</v>
      </c>
      <c r="BN13" s="57">
        <f>ROUND((IF(BM13="RP", Tables!$B$3, IF(BM13="FL", Tables!$B$4, IF(BM13="OS", Tables!$B$5, IF(BM13="FA", Tables!$B$6, 0)))))*BN$76,  Tables!$B$10)</f>
        <v>2.8</v>
      </c>
      <c r="BO13" s="58" t="s">
        <v>8</v>
      </c>
      <c r="BP13" s="59">
        <f>ROUND((IF(BO13=Tables!$A$3, Tables!$B$3, IF(BO13=Tables!$A$4, Tables!$B$4, IF(BO13=Tables!$A$5, Tables!$B$5, IF(BO13=Tables!$A$6, Tables!$B$6, 0)))))*BP$76,  Tables!$B$10)</f>
        <v>2.9</v>
      </c>
      <c r="BQ13" s="56" t="s">
        <v>8</v>
      </c>
      <c r="BR13" s="57">
        <f>ROUND((IF(BQ13="RP", Tables!$B$3, IF(BQ13="FL", Tables!$B$4, IF(BQ13="OS", Tables!$B$5, IF(BQ13="FA", Tables!$B$6, 0)))))*BR$76,  Tables!$B$10)</f>
        <v>2.4</v>
      </c>
      <c r="BS13" s="58" t="s">
        <v>8</v>
      </c>
      <c r="BT13" s="59">
        <f>ROUND((IF(BS13=Tables!$A$3, Tables!$B$3, IF(BS13=Tables!$A$4, Tables!$B$4, IF(BS13=Tables!$A$5, Tables!$B$5, IF(BS13=Tables!$A$6, Tables!$B$6, 0)))))*BT$76,  Tables!$B$10)</f>
        <v>2.8</v>
      </c>
      <c r="BU13" s="56"/>
      <c r="BV13" s="57">
        <f>ROUND((IF(BU13="RP", Tables!$B$3, IF(BU13="FL", Tables!$B$4, IF(BU13="OS", Tables!$B$5, IF(BU13="FA", Tables!$B$6, 0)))))*BV$76,  Tables!$B$10)</f>
        <v>0</v>
      </c>
      <c r="BW13" s="58"/>
      <c r="BX13" s="59">
        <f>ROUND((IF(BW13=Tables!$A$3, Tables!$B$3, IF(BW13=Tables!$A$4, Tables!$B$4, IF(BW13=Tables!$A$5, Tables!$B$5, IF(BW13=Tables!$A$6, Tables!$B$6, 0)))))*BX$76,  Tables!$B$10)</f>
        <v>0</v>
      </c>
      <c r="BY13" s="56"/>
      <c r="BZ13" s="57">
        <f>ROUND((IF(BY13="RP", Tables!$B$3, IF(BY13="FL", Tables!$B$4, IF(BY13="OS", Tables!$B$5, IF(BY13="FA", Tables!$B$6, 0)))))*BZ$76,  Tables!$B$10)</f>
        <v>0</v>
      </c>
      <c r="CA13" s="58"/>
      <c r="CB13" s="59">
        <f>ROUND((IF(CA13=Tables!$A$3, Tables!$B$3, IF(CA13=Tables!$A$4, Tables!$B$4, IF(CA13=Tables!$A$5, Tables!$B$5, IF(CA13=Tables!$A$6, Tables!$B$6, 0)))))*CB$76,  Tables!$B$10)</f>
        <v>0</v>
      </c>
      <c r="CC13" s="56"/>
      <c r="CD13" s="57">
        <f>ROUND((IF(CC13="RP", Tables!$B$3, IF(CC13="FL", Tables!$B$4, IF(CC13="OS", Tables!$B$5, IF(CC13="FA", Tables!$B$6, 0)))))*CD$76,  Tables!$B$10)</f>
        <v>0</v>
      </c>
      <c r="CE13" s="58"/>
      <c r="CF13" s="59">
        <f>ROUND((IF(CE13=Tables!$A$3, Tables!$B$3, IF(CE13=Tables!$A$4, Tables!$B$4, IF(CE13=Tables!$A$5, Tables!$B$5, IF(CE13=Tables!$A$6, Tables!$B$6, 0)))))*CF$76,  Tables!$B$10)</f>
        <v>0</v>
      </c>
      <c r="CG13" s="56"/>
      <c r="CH13" s="57">
        <f>ROUND((IF(CG13="RP", Tables!$B$3, IF(CG13="FL", Tables!$B$4, IF(CG13="OS", Tables!$B$5, IF(CG13="FA", Tables!$B$6, 0)))))*CH$76,  Tables!$B$10)</f>
        <v>0</v>
      </c>
    </row>
    <row r="14" spans="1:86" s="1" customFormat="1" ht="15" customHeight="1" x14ac:dyDescent="0.3">
      <c r="A14" s="68">
        <f t="shared" si="4"/>
        <v>12</v>
      </c>
      <c r="B14" s="51" t="s">
        <v>154</v>
      </c>
      <c r="C14" s="51" t="s">
        <v>60</v>
      </c>
      <c r="D14" s="50">
        <f>ROUND(SUM(E14:CH14), Tables!$B$11)</f>
        <v>56</v>
      </c>
      <c r="E14" s="56"/>
      <c r="F14" s="57">
        <f>ROUND((IF(E14=Tables!$A$3, Tables!$B$3, IF(E14=Tables!$A$4, Tables!$B$4, IF(E14=Tables!$A$5, Tables!$B$5, IF(E14=Tables!$A$6, Tables!$B$6, 0)))))*F$76,  Tables!$B$10)</f>
        <v>0</v>
      </c>
      <c r="G14" s="58"/>
      <c r="H14" s="59">
        <f>ROUND((IF(G14=Tables!$A$3, Tables!$B$3, IF(G14=Tables!$A$4, Tables!$B$4, IF(G14=Tables!$A$5, Tables!$B$5, IF(G14=Tables!$A$6, Tables!$B$6, 0)))))*H$76,  Tables!$B$10)</f>
        <v>0</v>
      </c>
      <c r="I14" s="56"/>
      <c r="J14" s="57">
        <f>ROUND((IF(I14="RP", Tables!$B$3, IF(I14="FL", Tables!$B$4, IF(I14="OS", Tables!$B$5, IF(I14="FA", Tables!$B$6, 0)))))*J$76,  Tables!$B$10)</f>
        <v>0</v>
      </c>
      <c r="K14" s="58"/>
      <c r="L14" s="59">
        <f>ROUND((IF(K14=Tables!$A$3, Tables!$B$3, IF(K14=Tables!$A$4, Tables!$B$4, IF(K14=Tables!$A$5, Tables!$B$5, IF(K14=Tables!$A$6, Tables!$B$6, 0)))))*L$76,  Tables!$B$10)</f>
        <v>0</v>
      </c>
      <c r="M14" s="56"/>
      <c r="N14" s="57">
        <f>ROUND((IF(M14="RP", Tables!$B$3, IF(M14="FL", Tables!$B$4, IF(M14="OS", Tables!$B$5, IF(M14="FA", Tables!$B$6, 0)))))*N$76,  Tables!$B$10)</f>
        <v>0</v>
      </c>
      <c r="O14" s="58"/>
      <c r="P14" s="59">
        <f>ROUND((IF(O14=Tables!$A$3, Tables!$B$3, IF(O14=Tables!$A$4, Tables!$B$4, IF(O14=Tables!$A$5, Tables!$B$5, IF(O14=Tables!$A$6, Tables!$B$6, 0)))))*P$76,  Tables!$B$10)</f>
        <v>0</v>
      </c>
      <c r="Q14" s="56"/>
      <c r="R14" s="57">
        <f>ROUND((IF(Q14="RP", Tables!$B$3, IF(Q14="FL", Tables!$B$4, IF(Q14="OS", Tables!$B$5, IF(Q14="FA", Tables!$B$6, 0)))))*R$76,  Tables!$B$10)</f>
        <v>0</v>
      </c>
      <c r="S14" s="58"/>
      <c r="T14" s="59">
        <f>ROUND((IF(S14=Tables!$A$3, Tables!$B$3, IF(S14=Tables!$A$4, Tables!$B$4, IF(S14=Tables!$A$5, Tables!$B$5, IF(S14=Tables!$A$6, Tables!$B$6, 0)))))*T$76,  Tables!$B$10)</f>
        <v>0</v>
      </c>
      <c r="U14" s="56"/>
      <c r="V14" s="57">
        <f>ROUND((IF(U14="RP", Tables!$B$3, IF(U14="FL", Tables!$B$4, IF(U14="OS", Tables!$B$5, IF(U14="FA", Tables!$B$6, 0)))))*V$76,  Tables!$B$10)</f>
        <v>0</v>
      </c>
      <c r="W14" s="58"/>
      <c r="X14" s="59">
        <f>ROUND((IF(W14=Tables!$A$3, Tables!$B$3, IF(W14=Tables!$A$4, Tables!$B$4, IF(W14=Tables!$A$5, Tables!$B$5, IF(W14=Tables!$A$6, Tables!$B$6, 0)))))*X$76,  Tables!$B$10)</f>
        <v>0</v>
      </c>
      <c r="Y14" s="56"/>
      <c r="Z14" s="57">
        <f>ROUND((IF(Y14="RP", Tables!$B$3, IF(Y14="FL", Tables!$B$4, IF(Y14="OS", Tables!$B$5, IF(Y14="FA", Tables!$B$6, 0)))))*Z$76,  Tables!$B$10)</f>
        <v>0</v>
      </c>
      <c r="AA14" s="58"/>
      <c r="AB14" s="59">
        <f>ROUND((IF(AA14=Tables!$A$3, Tables!$B$3, IF(AA14=Tables!$A$4, Tables!$B$4, IF(AA14=Tables!$A$5, Tables!$B$5, IF(AA14=Tables!$A$6, Tables!$B$6, 0)))))*AB$76,  Tables!$B$10)</f>
        <v>0</v>
      </c>
      <c r="AC14" s="56"/>
      <c r="AD14" s="57">
        <f>ROUND((IF(AC14="RP", Tables!$B$3, IF(AC14="FL", Tables!$B$4, IF(AC14="OS", Tables!$B$5, IF(AC14="FA", Tables!$B$6, 0)))))*AD$76,  Tables!$B$10)</f>
        <v>0</v>
      </c>
      <c r="AE14" s="58"/>
      <c r="AF14" s="59">
        <f>ROUND((IF(AE14=Tables!$A$3, Tables!$B$3, IF(AE14=Tables!$A$4, Tables!$B$4, IF(AE14=Tables!$A$5, Tables!$B$5, IF(AE14=Tables!$A$6, Tables!$B$6, 0)))))*AF$76,  Tables!$B$10)</f>
        <v>0</v>
      </c>
      <c r="AG14" s="56"/>
      <c r="AH14" s="57">
        <f>ROUND((IF(AG14="RP", Tables!$B$3, IF(AG14="FL", Tables!$B$4, IF(AG14="OS", Tables!$B$5, IF(AG14="FA", Tables!$B$6, 0)))))*AH$76,  Tables!$B$10)</f>
        <v>0</v>
      </c>
      <c r="AI14" s="58"/>
      <c r="AJ14" s="59">
        <f>ROUND((IF(AI14=Tables!$A$3, Tables!$B$3, IF(AI14=Tables!$A$4, Tables!$B$4, IF(AI14=Tables!$A$5, Tables!$B$5, IF(AI14=Tables!$A$6, Tables!$B$6, 0)))))*AJ$76,  Tables!$B$10)</f>
        <v>0</v>
      </c>
      <c r="AK14" s="56"/>
      <c r="AL14" s="57">
        <f>ROUND((IF(AK14="RP", Tables!$B$3, IF(AK14="FL", Tables!$B$4, IF(AK14="OS", Tables!$B$5, IF(AK14="FA", Tables!$B$6, 0)))))*AL$76,  Tables!$B$10)</f>
        <v>0</v>
      </c>
      <c r="AM14" s="58"/>
      <c r="AN14" s="59">
        <f>ROUND((IF(AM14=Tables!$A$3, Tables!$B$3, IF(AM14=Tables!$A$4, Tables!$B$4, IF(AM14=Tables!$A$5, Tables!$B$5, IF(AM14=Tables!$A$6, Tables!$B$6, 0)))))*AN$76,  Tables!$B$10)</f>
        <v>0</v>
      </c>
      <c r="AO14" s="56"/>
      <c r="AP14" s="57">
        <f>ROUND((IF(AO14="RP", Tables!$B$3, IF(AO14="FL", Tables!$B$4, IF(AO14="OS", Tables!$B$5, IF(AO14="FA", Tables!$B$6, 0)))))*AP$76,  Tables!$B$10)</f>
        <v>0</v>
      </c>
      <c r="AQ14" s="58"/>
      <c r="AR14" s="59">
        <f>ROUND((IF(AQ14=Tables!$A$3, Tables!$B$3, IF(AQ14=Tables!$A$4, Tables!$B$4, IF(AQ14=Tables!$A$5, Tables!$B$5, IF(AQ14=Tables!$A$6, Tables!$B$6, 0)))))*AR$76,  Tables!$B$10)</f>
        <v>0</v>
      </c>
      <c r="AS14" s="56" t="s">
        <v>8</v>
      </c>
      <c r="AT14" s="57">
        <f>ROUND((IF(AS14="RP", Tables!$B$3, IF(AS14="FL", Tables!$B$4, IF(AS14="OS", Tables!$B$5, IF(AS14="FA", Tables!$B$6, 0)))))*AT$76,  Tables!$B$10)</f>
        <v>3.3</v>
      </c>
      <c r="AU14" s="58" t="s">
        <v>8</v>
      </c>
      <c r="AV14" s="59">
        <f>ROUND((IF(AU14=Tables!$A$3, Tables!$B$3, IF(AU14=Tables!$A$4, Tables!$B$4, IF(AU14=Tables!$A$5, Tables!$B$5, IF(AU14=Tables!$A$6, Tables!$B$6, 0)))))*AV$76,  Tables!$B$10)</f>
        <v>3.1</v>
      </c>
      <c r="AW14" s="56"/>
      <c r="AX14" s="57">
        <f>ROUND((IF(AW14="RP", Tables!$B$3, IF(AW14="FL", Tables!$B$4, IF(AW14="OS", Tables!$B$5, IF(AW14="FA", Tables!$B$6, 0)))))*AX$76,  Tables!$B$10)</f>
        <v>0</v>
      </c>
      <c r="AY14" s="58"/>
      <c r="AZ14" s="59">
        <f>ROUND((IF(AY14=Tables!$A$3, Tables!$B$3, IF(AY14=Tables!$A$4, Tables!$B$4, IF(AY14=Tables!$A$5, Tables!$B$5, IF(AY14=Tables!$A$6, Tables!$B$6, 0)))))*AZ$76,  Tables!$B$10)</f>
        <v>0</v>
      </c>
      <c r="BA14" s="56" t="s">
        <v>8</v>
      </c>
      <c r="BB14" s="57">
        <f>ROUND((IF(BA14="RP", Tables!$B$3, IF(BA14="FL", Tables!$B$4, IF(BA14="OS", Tables!$B$5, IF(BA14="FA", Tables!$B$6, 0)))))*BB$76,  Tables!$B$10)</f>
        <v>6.3</v>
      </c>
      <c r="BC14" s="58" t="s">
        <v>8</v>
      </c>
      <c r="BD14" s="59">
        <f>ROUND((IF(BC14=Tables!$A$3, Tables!$B$3, IF(BC14=Tables!$A$4, Tables!$B$4, IF(BC14=Tables!$A$5, Tables!$B$5, IF(BC14=Tables!$A$6, Tables!$B$6, 0)))))*BD$76,  Tables!$B$10)</f>
        <v>4.4000000000000004</v>
      </c>
      <c r="BE14" s="56" t="s">
        <v>8</v>
      </c>
      <c r="BF14" s="57">
        <f>ROUND((IF(BE14="RP", Tables!$B$3, IF(BE14="FL", Tables!$B$4, IF(BE14="OS", Tables!$B$5, IF(BE14="FA", Tables!$B$6, 0)))))*BF$76,  Tables!$B$10)</f>
        <v>4.4000000000000004</v>
      </c>
      <c r="BG14" s="58" t="s">
        <v>8</v>
      </c>
      <c r="BH14" s="59">
        <f>ROUND((IF(BG14=Tables!$A$3, Tables!$B$3, IF(BG14=Tables!$A$4, Tables!$B$4, IF(BG14=Tables!$A$5, Tables!$B$5, IF(BG14=Tables!$A$6, Tables!$B$6, 0)))))*BH$76,  Tables!$B$10)</f>
        <v>4.8</v>
      </c>
      <c r="BI14" s="56" t="s">
        <v>8</v>
      </c>
      <c r="BJ14" s="57">
        <f>ROUND((IF(BI14="RP", Tables!$B$3, IF(BI14="FL", Tables!$B$4, IF(BI14="OS", Tables!$B$5, IF(BI14="FA", Tables!$B$6, 0)))))*BJ$76,  Tables!$B$10)</f>
        <v>5</v>
      </c>
      <c r="BK14" s="58"/>
      <c r="BL14" s="59">
        <f>ROUND((IF(BK14=Tables!$A$3, Tables!$B$3, IF(BK14=Tables!$A$4, Tables!$B$4, IF(BK14=Tables!$A$5, Tables!$B$5, IF(BK14=Tables!$A$6, Tables!$B$6, 0)))))*BL$76,  Tables!$B$10)</f>
        <v>0</v>
      </c>
      <c r="BM14" s="56" t="s">
        <v>8</v>
      </c>
      <c r="BN14" s="57">
        <f>ROUND((IF(BM14="RP", Tables!$B$3, IF(BM14="FL", Tables!$B$4, IF(BM14="OS", Tables!$B$5, IF(BM14="FA", Tables!$B$6, 0)))))*BN$76,  Tables!$B$10)</f>
        <v>2.8</v>
      </c>
      <c r="BO14" s="58" t="s">
        <v>8</v>
      </c>
      <c r="BP14" s="59">
        <f>ROUND((IF(BO14=Tables!$A$3, Tables!$B$3, IF(BO14=Tables!$A$4, Tables!$B$4, IF(BO14=Tables!$A$5, Tables!$B$5, IF(BO14=Tables!$A$6, Tables!$B$6, 0)))))*BP$76,  Tables!$B$10)</f>
        <v>2.9</v>
      </c>
      <c r="BQ14" s="56" t="s">
        <v>8</v>
      </c>
      <c r="BR14" s="57">
        <f>ROUND((IF(BQ14="RP", Tables!$B$3, IF(BQ14="FL", Tables!$B$4, IF(BQ14="OS", Tables!$B$5, IF(BQ14="FA", Tables!$B$6, 0)))))*BR$76,  Tables!$B$10)</f>
        <v>2.4</v>
      </c>
      <c r="BS14" s="58"/>
      <c r="BT14" s="59">
        <f>ROUND((IF(BS14=Tables!$A$3, Tables!$B$3, IF(BS14=Tables!$A$4, Tables!$B$4, IF(BS14=Tables!$A$5, Tables!$B$5, IF(BS14=Tables!$A$6, Tables!$B$6, 0)))))*BT$76,  Tables!$B$10)</f>
        <v>0</v>
      </c>
      <c r="BU14" s="56" t="s">
        <v>8</v>
      </c>
      <c r="BV14" s="57">
        <f>ROUND((IF(BU14="RP", Tables!$B$3, IF(BU14="FL", Tables!$B$4, IF(BU14="OS", Tables!$B$5, IF(BU14="FA", Tables!$B$6, 0)))))*BV$76,  Tables!$B$10)</f>
        <v>3.9</v>
      </c>
      <c r="BW14" s="58" t="s">
        <v>8</v>
      </c>
      <c r="BX14" s="59">
        <f>ROUND((IF(BW14=Tables!$A$3, Tables!$B$3, IF(BW14=Tables!$A$4, Tables!$B$4, IF(BW14=Tables!$A$5, Tables!$B$5, IF(BW14=Tables!$A$6, Tables!$B$6, 0)))))*BX$76,  Tables!$B$10)</f>
        <v>3.1</v>
      </c>
      <c r="BY14" s="56" t="s">
        <v>8</v>
      </c>
      <c r="BZ14" s="57">
        <f>ROUND((IF(BY14="RP", Tables!$B$3, IF(BY14="FL", Tables!$B$4, IF(BY14="OS", Tables!$B$5, IF(BY14="FA", Tables!$B$6, 0)))))*BZ$76,  Tables!$B$10)</f>
        <v>2.9</v>
      </c>
      <c r="CA14" s="58" t="s">
        <v>8</v>
      </c>
      <c r="CB14" s="59">
        <f>ROUND((IF(CA14=Tables!$A$3, Tables!$B$3, IF(CA14=Tables!$A$4, Tables!$B$4, IF(CA14=Tables!$A$5, Tables!$B$5, IF(CA14=Tables!$A$6, Tables!$B$6, 0)))))*CB$76,  Tables!$B$10)</f>
        <v>2.6</v>
      </c>
      <c r="CC14" s="56" t="s">
        <v>8</v>
      </c>
      <c r="CD14" s="57">
        <f>ROUND((IF(CC14="RP", Tables!$B$3, IF(CC14="FL", Tables!$B$4, IF(CC14="OS", Tables!$B$5, IF(CC14="FA", Tables!$B$6, 0)))))*CD$76,  Tables!$B$10)</f>
        <v>4.0999999999999996</v>
      </c>
      <c r="CE14" s="58"/>
      <c r="CF14" s="59">
        <f>ROUND((IF(CE14=Tables!$A$3, Tables!$B$3, IF(CE14=Tables!$A$4, Tables!$B$4, IF(CE14=Tables!$A$5, Tables!$B$5, IF(CE14=Tables!$A$6, Tables!$B$6, 0)))))*CF$76,  Tables!$B$10)</f>
        <v>0</v>
      </c>
      <c r="CG14" s="56"/>
      <c r="CH14" s="57">
        <f>ROUND((IF(CG14="RP", Tables!$B$3, IF(CG14="FL", Tables!$B$4, IF(CG14="OS", Tables!$B$5, IF(CG14="FA", Tables!$B$6, 0)))))*CH$76,  Tables!$B$10)</f>
        <v>0</v>
      </c>
    </row>
    <row r="15" spans="1:86" s="1" customFormat="1" ht="15" customHeight="1" x14ac:dyDescent="0.3">
      <c r="A15" s="68">
        <f t="shared" si="4"/>
        <v>13</v>
      </c>
      <c r="B15" s="51" t="s">
        <v>147</v>
      </c>
      <c r="C15" s="51" t="s">
        <v>50</v>
      </c>
      <c r="D15" s="50">
        <f>ROUND(SUM(E15:CH15), Tables!$B$11)</f>
        <v>58</v>
      </c>
      <c r="E15" s="56"/>
      <c r="F15" s="57">
        <f>ROUND((IF(E15=Tables!$A$3, Tables!$B$3, IF(E15=Tables!$A$4, Tables!$B$4, IF(E15=Tables!$A$5, Tables!$B$5, IF(E15=Tables!$A$6, Tables!$B$6, 0)))))*F$76,  Tables!$B$10)</f>
        <v>0</v>
      </c>
      <c r="G15" s="58" t="s">
        <v>8</v>
      </c>
      <c r="H15" s="59">
        <f>ROUND((IF(G15=Tables!$A$3, Tables!$B$3, IF(G15=Tables!$A$4, Tables!$B$4, IF(G15=Tables!$A$5, Tables!$B$5, IF(G15=Tables!$A$6, Tables!$B$6, 0)))))*H$76,  Tables!$B$10)</f>
        <v>4</v>
      </c>
      <c r="I15" s="56"/>
      <c r="J15" s="57">
        <f>ROUND((IF(I15="RP", Tables!$B$3, IF(I15="FL", Tables!$B$4, IF(I15="OS", Tables!$B$5, IF(I15="FA", Tables!$B$6, 0)))))*J$76,  Tables!$B$10)</f>
        <v>0</v>
      </c>
      <c r="K15" s="58"/>
      <c r="L15" s="59">
        <f>ROUND((IF(K15=Tables!$A$3, Tables!$B$3, IF(K15=Tables!$A$4, Tables!$B$4, IF(K15=Tables!$A$5, Tables!$B$5, IF(K15=Tables!$A$6, Tables!$B$6, 0)))))*L$76,  Tables!$B$10)</f>
        <v>0</v>
      </c>
      <c r="M15" s="56"/>
      <c r="N15" s="57">
        <f>ROUND((IF(M15="RP", Tables!$B$3, IF(M15="FL", Tables!$B$4, IF(M15="OS", Tables!$B$5, IF(M15="FA", Tables!$B$6, 0)))))*N$76,  Tables!$B$10)</f>
        <v>0</v>
      </c>
      <c r="O15" s="58"/>
      <c r="P15" s="59">
        <f>ROUND((IF(O15=Tables!$A$3, Tables!$B$3, IF(O15=Tables!$A$4, Tables!$B$4, IF(O15=Tables!$A$5, Tables!$B$5, IF(O15=Tables!$A$6, Tables!$B$6, 0)))))*P$76,  Tables!$B$10)</f>
        <v>0</v>
      </c>
      <c r="Q15" s="56"/>
      <c r="R15" s="57">
        <f>ROUND((IF(Q15="RP", Tables!$B$3, IF(Q15="FL", Tables!$B$4, IF(Q15="OS", Tables!$B$5, IF(Q15="FA", Tables!$B$6, 0)))))*R$76,  Tables!$B$10)</f>
        <v>0</v>
      </c>
      <c r="S15" s="58" t="s">
        <v>8</v>
      </c>
      <c r="T15" s="59">
        <f>ROUND((IF(S15=Tables!$A$3, Tables!$B$3, IF(S15=Tables!$A$4, Tables!$B$4, IF(S15=Tables!$A$5, Tables!$B$5, IF(S15=Tables!$A$6, Tables!$B$6, 0)))))*T$76,  Tables!$B$10)</f>
        <v>8.9</v>
      </c>
      <c r="U15" s="56"/>
      <c r="V15" s="57">
        <f>ROUND((IF(U15="RP", Tables!$B$3, IF(U15="FL", Tables!$B$4, IF(U15="OS", Tables!$B$5, IF(U15="FA", Tables!$B$6, 0)))))*V$76,  Tables!$B$10)</f>
        <v>0</v>
      </c>
      <c r="W15" s="58" t="s">
        <v>7</v>
      </c>
      <c r="X15" s="59">
        <f>ROUND((IF(W15=Tables!$A$3, Tables!$B$3, IF(W15=Tables!$A$4, Tables!$B$4, IF(W15=Tables!$A$5, Tables!$B$5, IF(W15=Tables!$A$6, Tables!$B$6, 0)))))*X$76,  Tables!$B$10)</f>
        <v>11.1</v>
      </c>
      <c r="Y15" s="56"/>
      <c r="Z15" s="57">
        <f>ROUND((IF(Y15="RP", Tables!$B$3, IF(Y15="FL", Tables!$B$4, IF(Y15="OS", Tables!$B$5, IF(Y15="FA", Tables!$B$6, 0)))))*Z$76,  Tables!$B$10)</f>
        <v>0</v>
      </c>
      <c r="AA15" s="58"/>
      <c r="AB15" s="59">
        <f>ROUND((IF(AA15=Tables!$A$3, Tables!$B$3, IF(AA15=Tables!$A$4, Tables!$B$4, IF(AA15=Tables!$A$5, Tables!$B$5, IF(AA15=Tables!$A$6, Tables!$B$6, 0)))))*AB$76,  Tables!$B$10)</f>
        <v>0</v>
      </c>
      <c r="AC15" s="56" t="s">
        <v>7</v>
      </c>
      <c r="AD15" s="57">
        <f>ROUND((IF(AC15="RP", Tables!$B$3, IF(AC15="FL", Tables!$B$4, IF(AC15="OS", Tables!$B$5, IF(AC15="FA", Tables!$B$6, 0)))))*AD$76,  Tables!$B$10)</f>
        <v>11.1</v>
      </c>
      <c r="AE15" s="58"/>
      <c r="AF15" s="59">
        <f>ROUND((IF(AE15=Tables!$A$3, Tables!$B$3, IF(AE15=Tables!$A$4, Tables!$B$4, IF(AE15=Tables!$A$5, Tables!$B$5, IF(AE15=Tables!$A$6, Tables!$B$6, 0)))))*AF$76,  Tables!$B$10)</f>
        <v>0</v>
      </c>
      <c r="AG15" s="56"/>
      <c r="AH15" s="57">
        <f>ROUND((IF(AG15="RP", Tables!$B$3, IF(AG15="FL", Tables!$B$4, IF(AG15="OS", Tables!$B$5, IF(AG15="FA", Tables!$B$6, 0)))))*AH$76,  Tables!$B$10)</f>
        <v>0</v>
      </c>
      <c r="AI15" s="58"/>
      <c r="AJ15" s="59">
        <f>ROUND((IF(AI15=Tables!$A$3, Tables!$B$3, IF(AI15=Tables!$A$4, Tables!$B$4, IF(AI15=Tables!$A$5, Tables!$B$5, IF(AI15=Tables!$A$6, Tables!$B$6, 0)))))*AJ$76,  Tables!$B$10)</f>
        <v>0</v>
      </c>
      <c r="AK15" s="56"/>
      <c r="AL15" s="57">
        <f>ROUND((IF(AK15="RP", Tables!$B$3, IF(AK15="FL", Tables!$B$4, IF(AK15="OS", Tables!$B$5, IF(AK15="FA", Tables!$B$6, 0)))))*AL$76,  Tables!$B$10)</f>
        <v>0</v>
      </c>
      <c r="AM15" s="58"/>
      <c r="AN15" s="59">
        <f>ROUND((IF(AM15=Tables!$A$3, Tables!$B$3, IF(AM15=Tables!$A$4, Tables!$B$4, IF(AM15=Tables!$A$5, Tables!$B$5, IF(AM15=Tables!$A$6, Tables!$B$6, 0)))))*AN$76,  Tables!$B$10)</f>
        <v>0</v>
      </c>
      <c r="AO15" s="56"/>
      <c r="AP15" s="57">
        <f>ROUND((IF(AO15="RP", Tables!$B$3, IF(AO15="FL", Tables!$B$4, IF(AO15="OS", Tables!$B$5, IF(AO15="FA", Tables!$B$6, 0)))))*AP$76,  Tables!$B$10)</f>
        <v>0</v>
      </c>
      <c r="AQ15" s="58"/>
      <c r="AR15" s="59">
        <f>ROUND((IF(AQ15=Tables!$A$3, Tables!$B$3, IF(AQ15=Tables!$A$4, Tables!$B$4, IF(AQ15=Tables!$A$5, Tables!$B$5, IF(AQ15=Tables!$A$6, Tables!$B$6, 0)))))*AR$76,  Tables!$B$10)</f>
        <v>0</v>
      </c>
      <c r="AS15" s="56"/>
      <c r="AT15" s="57">
        <f>ROUND((IF(AS15="RP", Tables!$B$3, IF(AS15="FL", Tables!$B$4, IF(AS15="OS", Tables!$B$5, IF(AS15="FA", Tables!$B$6, 0)))))*AT$76,  Tables!$B$10)</f>
        <v>0</v>
      </c>
      <c r="AU15" s="58"/>
      <c r="AV15" s="59">
        <f>ROUND((IF(AU15=Tables!$A$3, Tables!$B$3, IF(AU15=Tables!$A$4, Tables!$B$4, IF(AU15=Tables!$A$5, Tables!$B$5, IF(AU15=Tables!$A$6, Tables!$B$6, 0)))))*AV$76,  Tables!$B$10)</f>
        <v>0</v>
      </c>
      <c r="AW15" s="56"/>
      <c r="AX15" s="57">
        <f>ROUND((IF(AW15="RP", Tables!$B$3, IF(AW15="FL", Tables!$B$4, IF(AW15="OS", Tables!$B$5, IF(AW15="FA", Tables!$B$6, 0)))))*AX$76,  Tables!$B$10)</f>
        <v>0</v>
      </c>
      <c r="AY15" s="58"/>
      <c r="AZ15" s="59">
        <f>ROUND((IF(AY15=Tables!$A$3, Tables!$B$3, IF(AY15=Tables!$A$4, Tables!$B$4, IF(AY15=Tables!$A$5, Tables!$B$5, IF(AY15=Tables!$A$6, Tables!$B$6, 0)))))*AZ$76,  Tables!$B$10)</f>
        <v>0</v>
      </c>
      <c r="BA15" s="56"/>
      <c r="BB15" s="57">
        <f>ROUND((IF(BA15="RP", Tables!$B$3, IF(BA15="FL", Tables!$B$4, IF(BA15="OS", Tables!$B$5, IF(BA15="FA", Tables!$B$6, 0)))))*BB$76,  Tables!$B$10)</f>
        <v>0</v>
      </c>
      <c r="BC15" s="58"/>
      <c r="BD15" s="59">
        <f>ROUND((IF(BC15=Tables!$A$3, Tables!$B$3, IF(BC15=Tables!$A$4, Tables!$B$4, IF(BC15=Tables!$A$5, Tables!$B$5, IF(BC15=Tables!$A$6, Tables!$B$6, 0)))))*BD$76,  Tables!$B$10)</f>
        <v>0</v>
      </c>
      <c r="BE15" s="56"/>
      <c r="BF15" s="57">
        <f>ROUND((IF(BE15="RP", Tables!$B$3, IF(BE15="FL", Tables!$B$4, IF(BE15="OS", Tables!$B$5, IF(BE15="FA", Tables!$B$6, 0)))))*BF$76,  Tables!$B$10)</f>
        <v>0</v>
      </c>
      <c r="BG15" s="58"/>
      <c r="BH15" s="59">
        <f>ROUND((IF(BG15=Tables!$A$3, Tables!$B$3, IF(BG15=Tables!$A$4, Tables!$B$4, IF(BG15=Tables!$A$5, Tables!$B$5, IF(BG15=Tables!$A$6, Tables!$B$6, 0)))))*BH$76,  Tables!$B$10)</f>
        <v>0</v>
      </c>
      <c r="BI15" s="56"/>
      <c r="BJ15" s="57">
        <f>ROUND((IF(BI15="RP", Tables!$B$3, IF(BI15="FL", Tables!$B$4, IF(BI15="OS", Tables!$B$5, IF(BI15="FA", Tables!$B$6, 0)))))*BJ$76,  Tables!$B$10)</f>
        <v>0</v>
      </c>
      <c r="BK15" s="58" t="s">
        <v>8</v>
      </c>
      <c r="BL15" s="59">
        <f>ROUND((IF(BK15=Tables!$A$3, Tables!$B$3, IF(BK15=Tables!$A$4, Tables!$B$4, IF(BK15=Tables!$A$5, Tables!$B$5, IF(BK15=Tables!$A$6, Tables!$B$6, 0)))))*BL$76,  Tables!$B$10)</f>
        <v>4.5999999999999996</v>
      </c>
      <c r="BM15" s="56"/>
      <c r="BN15" s="57">
        <f>ROUND((IF(BM15="RP", Tables!$B$3, IF(BM15="FL", Tables!$B$4, IF(BM15="OS", Tables!$B$5, IF(BM15="FA", Tables!$B$6, 0)))))*BN$76,  Tables!$B$10)</f>
        <v>0</v>
      </c>
      <c r="BO15" s="58" t="s">
        <v>8</v>
      </c>
      <c r="BP15" s="59">
        <f>ROUND((IF(BO15=Tables!$A$3, Tables!$B$3, IF(BO15=Tables!$A$4, Tables!$B$4, IF(BO15=Tables!$A$5, Tables!$B$5, IF(BO15=Tables!$A$6, Tables!$B$6, 0)))))*BP$76,  Tables!$B$10)</f>
        <v>2.9</v>
      </c>
      <c r="BQ15" s="56" t="s">
        <v>8</v>
      </c>
      <c r="BR15" s="57">
        <f>ROUND((IF(BQ15="RP", Tables!$B$3, IF(BQ15="FL", Tables!$B$4, IF(BQ15="OS", Tables!$B$5, IF(BQ15="FA", Tables!$B$6, 0)))))*BR$76,  Tables!$B$10)</f>
        <v>2.4</v>
      </c>
      <c r="BS15" s="58"/>
      <c r="BT15" s="59">
        <f>ROUND((IF(BS15=Tables!$A$3, Tables!$B$3, IF(BS15=Tables!$A$4, Tables!$B$4, IF(BS15=Tables!$A$5, Tables!$B$5, IF(BS15=Tables!$A$6, Tables!$B$6, 0)))))*BT$76,  Tables!$B$10)</f>
        <v>0</v>
      </c>
      <c r="BU15" s="56"/>
      <c r="BV15" s="57">
        <f>ROUND((IF(BU15="RP", Tables!$B$3, IF(BU15="FL", Tables!$B$4, IF(BU15="OS", Tables!$B$5, IF(BU15="FA", Tables!$B$6, 0)))))*BV$76,  Tables!$B$10)</f>
        <v>0</v>
      </c>
      <c r="BW15" s="58"/>
      <c r="BX15" s="59">
        <f>ROUND((IF(BW15=Tables!$A$3, Tables!$B$3, IF(BW15=Tables!$A$4, Tables!$B$4, IF(BW15=Tables!$A$5, Tables!$B$5, IF(BW15=Tables!$A$6, Tables!$B$6, 0)))))*BX$76,  Tables!$B$10)</f>
        <v>0</v>
      </c>
      <c r="BY15" s="56"/>
      <c r="BZ15" s="57">
        <f>ROUND((IF(BY15="RP", Tables!$B$3, IF(BY15="FL", Tables!$B$4, IF(BY15="OS", Tables!$B$5, IF(BY15="FA", Tables!$B$6, 0)))))*BZ$76,  Tables!$B$10)</f>
        <v>0</v>
      </c>
      <c r="CA15" s="58"/>
      <c r="CB15" s="59">
        <f>ROUND((IF(CA15=Tables!$A$3, Tables!$B$3, IF(CA15=Tables!$A$4, Tables!$B$4, IF(CA15=Tables!$A$5, Tables!$B$5, IF(CA15=Tables!$A$6, Tables!$B$6, 0)))))*CB$76,  Tables!$B$10)</f>
        <v>0</v>
      </c>
      <c r="CC15" s="56" t="s">
        <v>8</v>
      </c>
      <c r="CD15" s="57">
        <f>ROUND((IF(CC15="RP", Tables!$B$3, IF(CC15="FL", Tables!$B$4, IF(CC15="OS", Tables!$B$5, IF(CC15="FA", Tables!$B$6, 0)))))*CD$76,  Tables!$B$10)</f>
        <v>4.0999999999999996</v>
      </c>
      <c r="CE15" s="58" t="s">
        <v>7</v>
      </c>
      <c r="CF15" s="59">
        <f>ROUND((IF(CE15=Tables!$A$3, Tables!$B$3, IF(CE15=Tables!$A$4, Tables!$B$4, IF(CE15=Tables!$A$5, Tables!$B$5, IF(CE15=Tables!$A$6, Tables!$B$6, 0)))))*CF$76,  Tables!$B$10)</f>
        <v>8.9</v>
      </c>
      <c r="CG15" s="56"/>
      <c r="CH15" s="57">
        <f>ROUND((IF(CG15="RP", Tables!$B$3, IF(CG15="FL", Tables!$B$4, IF(CG15="OS", Tables!$B$5, IF(CG15="FA", Tables!$B$6, 0)))))*CH$76,  Tables!$B$10)</f>
        <v>0</v>
      </c>
    </row>
    <row r="16" spans="1:86" s="1" customFormat="1" ht="15" customHeight="1" x14ac:dyDescent="0.3">
      <c r="A16" s="68">
        <f t="shared" si="4"/>
        <v>14</v>
      </c>
      <c r="B16" s="51" t="s">
        <v>148</v>
      </c>
      <c r="C16" s="51" t="s">
        <v>60</v>
      </c>
      <c r="D16" s="50">
        <f>ROUND(SUM(E16:CH16), Tables!$B$11)</f>
        <v>56.1</v>
      </c>
      <c r="E16" s="56"/>
      <c r="F16" s="57">
        <f>ROUND((IF(E16=Tables!$A$3, Tables!$B$3, IF(E16=Tables!$A$4, Tables!$B$4, IF(E16=Tables!$A$5, Tables!$B$5, IF(E16=Tables!$A$6, Tables!$B$6, 0)))))*F$76,  Tables!$B$10)</f>
        <v>0</v>
      </c>
      <c r="G16" s="58" t="s">
        <v>8</v>
      </c>
      <c r="H16" s="59">
        <f>ROUND((IF(G16=Tables!$A$3, Tables!$B$3, IF(G16=Tables!$A$4, Tables!$B$4, IF(G16=Tables!$A$5, Tables!$B$5, IF(G16=Tables!$A$6, Tables!$B$6, 0)))))*H$76,  Tables!$B$10)</f>
        <v>4</v>
      </c>
      <c r="I16" s="56"/>
      <c r="J16" s="57">
        <f>ROUND((IF(I16="RP", Tables!$B$3, IF(I16="FL", Tables!$B$4, IF(I16="OS", Tables!$B$5, IF(I16="FA", Tables!$B$6, 0)))))*J$76,  Tables!$B$10)</f>
        <v>0</v>
      </c>
      <c r="K16" s="58"/>
      <c r="L16" s="59">
        <f>ROUND((IF(K16=Tables!$A$3, Tables!$B$3, IF(K16=Tables!$A$4, Tables!$B$4, IF(K16=Tables!$A$5, Tables!$B$5, IF(K16=Tables!$A$6, Tables!$B$6, 0)))))*L$76,  Tables!$B$10)</f>
        <v>0</v>
      </c>
      <c r="M16" s="56"/>
      <c r="N16" s="57">
        <f>ROUND((IF(M16="RP", Tables!$B$3, IF(M16="FL", Tables!$B$4, IF(M16="OS", Tables!$B$5, IF(M16="FA", Tables!$B$6, 0)))))*N$76,  Tables!$B$10)</f>
        <v>0</v>
      </c>
      <c r="O16" s="58"/>
      <c r="P16" s="59">
        <f>ROUND((IF(O16=Tables!$A$3, Tables!$B$3, IF(O16=Tables!$A$4, Tables!$B$4, IF(O16=Tables!$A$5, Tables!$B$5, IF(O16=Tables!$A$6, Tables!$B$6, 0)))))*P$76,  Tables!$B$10)</f>
        <v>0</v>
      </c>
      <c r="Q16" s="56"/>
      <c r="R16" s="57">
        <f>ROUND((IF(Q16="RP", Tables!$B$3, IF(Q16="FL", Tables!$B$4, IF(Q16="OS", Tables!$B$5, IF(Q16="FA", Tables!$B$6, 0)))))*R$76,  Tables!$B$10)</f>
        <v>0</v>
      </c>
      <c r="S16" s="58"/>
      <c r="T16" s="59">
        <f>ROUND((IF(S16=Tables!$A$3, Tables!$B$3, IF(S16=Tables!$A$4, Tables!$B$4, IF(S16=Tables!$A$5, Tables!$B$5, IF(S16=Tables!$A$6, Tables!$B$6, 0)))))*T$76,  Tables!$B$10)</f>
        <v>0</v>
      </c>
      <c r="U16" s="56"/>
      <c r="V16" s="57">
        <f>ROUND((IF(U16="RP", Tables!$B$3, IF(U16="FL", Tables!$B$4, IF(U16="OS", Tables!$B$5, IF(U16="FA", Tables!$B$6, 0)))))*V$76,  Tables!$B$10)</f>
        <v>0</v>
      </c>
      <c r="W16" s="58"/>
      <c r="X16" s="59">
        <f>ROUND((IF(W16=Tables!$A$3, Tables!$B$3, IF(W16=Tables!$A$4, Tables!$B$4, IF(W16=Tables!$A$5, Tables!$B$5, IF(W16=Tables!$A$6, Tables!$B$6, 0)))))*X$76,  Tables!$B$10)</f>
        <v>0</v>
      </c>
      <c r="Y16" s="56"/>
      <c r="Z16" s="57">
        <f>ROUND((IF(Y16="RP", Tables!$B$3, IF(Y16="FL", Tables!$B$4, IF(Y16="OS", Tables!$B$5, IF(Y16="FA", Tables!$B$6, 0)))))*Z$76,  Tables!$B$10)</f>
        <v>0</v>
      </c>
      <c r="AA16" s="58"/>
      <c r="AB16" s="59">
        <f>ROUND((IF(AA16=Tables!$A$3, Tables!$B$3, IF(AA16=Tables!$A$4, Tables!$B$4, IF(AA16=Tables!$A$5, Tables!$B$5, IF(AA16=Tables!$A$6, Tables!$B$6, 0)))))*AB$76,  Tables!$B$10)</f>
        <v>0</v>
      </c>
      <c r="AC16" s="56" t="s">
        <v>7</v>
      </c>
      <c r="AD16" s="57">
        <f>ROUND((IF(AC16="RP", Tables!$B$3, IF(AC16="FL", Tables!$B$4, IF(AC16="OS", Tables!$B$5, IF(AC16="FA", Tables!$B$6, 0)))))*AD$76,  Tables!$B$10)</f>
        <v>11.1</v>
      </c>
      <c r="AE16" s="58"/>
      <c r="AF16" s="59">
        <f>ROUND((IF(AE16=Tables!$A$3, Tables!$B$3, IF(AE16=Tables!$A$4, Tables!$B$4, IF(AE16=Tables!$A$5, Tables!$B$5, IF(AE16=Tables!$A$6, Tables!$B$6, 0)))))*AF$76,  Tables!$B$10)</f>
        <v>0</v>
      </c>
      <c r="AG16" s="56"/>
      <c r="AH16" s="57">
        <f>ROUND((IF(AG16="RP", Tables!$B$3, IF(AG16="FL", Tables!$B$4, IF(AG16="OS", Tables!$B$5, IF(AG16="FA", Tables!$B$6, 0)))))*AH$76,  Tables!$B$10)</f>
        <v>0</v>
      </c>
      <c r="AI16" s="58"/>
      <c r="AJ16" s="59">
        <f>ROUND((IF(AI16=Tables!$A$3, Tables!$B$3, IF(AI16=Tables!$A$4, Tables!$B$4, IF(AI16=Tables!$A$5, Tables!$B$5, IF(AI16=Tables!$A$6, Tables!$B$6, 0)))))*AJ$76,  Tables!$B$10)</f>
        <v>0</v>
      </c>
      <c r="AK16" s="56"/>
      <c r="AL16" s="57">
        <f>ROUND((IF(AK16="RP", Tables!$B$3, IF(AK16="FL", Tables!$B$4, IF(AK16="OS", Tables!$B$5, IF(AK16="FA", Tables!$B$6, 0)))))*AL$76,  Tables!$B$10)</f>
        <v>0</v>
      </c>
      <c r="AM16" s="58"/>
      <c r="AN16" s="59">
        <f>ROUND((IF(AM16=Tables!$A$3, Tables!$B$3, IF(AM16=Tables!$A$4, Tables!$B$4, IF(AM16=Tables!$A$5, Tables!$B$5, IF(AM16=Tables!$A$6, Tables!$B$6, 0)))))*AN$76,  Tables!$B$10)</f>
        <v>0</v>
      </c>
      <c r="AO16" s="56"/>
      <c r="AP16" s="57">
        <f>ROUND((IF(AO16="RP", Tables!$B$3, IF(AO16="FL", Tables!$B$4, IF(AO16="OS", Tables!$B$5, IF(AO16="FA", Tables!$B$6, 0)))))*AP$76,  Tables!$B$10)</f>
        <v>0</v>
      </c>
      <c r="AQ16" s="58"/>
      <c r="AR16" s="59">
        <f>ROUND((IF(AQ16=Tables!$A$3, Tables!$B$3, IF(AQ16=Tables!$A$4, Tables!$B$4, IF(AQ16=Tables!$A$5, Tables!$B$5, IF(AQ16=Tables!$A$6, Tables!$B$6, 0)))))*AR$76,  Tables!$B$10)</f>
        <v>0</v>
      </c>
      <c r="AS16" s="56"/>
      <c r="AT16" s="57">
        <f>ROUND((IF(AS16="RP", Tables!$B$3, IF(AS16="FL", Tables!$B$4, IF(AS16="OS", Tables!$B$5, IF(AS16="FA", Tables!$B$6, 0)))))*AT$76,  Tables!$B$10)</f>
        <v>0</v>
      </c>
      <c r="AU16" s="58"/>
      <c r="AV16" s="59">
        <f>ROUND((IF(AU16=Tables!$A$3, Tables!$B$3, IF(AU16=Tables!$A$4, Tables!$B$4, IF(AU16=Tables!$A$5, Tables!$B$5, IF(AU16=Tables!$A$6, Tables!$B$6, 0)))))*AV$76,  Tables!$B$10)</f>
        <v>0</v>
      </c>
      <c r="AW16" s="56"/>
      <c r="AX16" s="57">
        <f>ROUND((IF(AW16="RP", Tables!$B$3, IF(AW16="FL", Tables!$B$4, IF(AW16="OS", Tables!$B$5, IF(AW16="FA", Tables!$B$6, 0)))))*AX$76,  Tables!$B$10)</f>
        <v>0</v>
      </c>
      <c r="AY16" s="58"/>
      <c r="AZ16" s="59">
        <f>ROUND((IF(AY16=Tables!$A$3, Tables!$B$3, IF(AY16=Tables!$A$4, Tables!$B$4, IF(AY16=Tables!$A$5, Tables!$B$5, IF(AY16=Tables!$A$6, Tables!$B$6, 0)))))*AZ$76,  Tables!$B$10)</f>
        <v>0</v>
      </c>
      <c r="BA16" s="56"/>
      <c r="BB16" s="57">
        <f>ROUND((IF(BA16="RP", Tables!$B$3, IF(BA16="FL", Tables!$B$4, IF(BA16="OS", Tables!$B$5, IF(BA16="FA", Tables!$B$6, 0)))))*BB$76,  Tables!$B$10)</f>
        <v>0</v>
      </c>
      <c r="BC16" s="58"/>
      <c r="BD16" s="59">
        <f>ROUND((IF(BC16=Tables!$A$3, Tables!$B$3, IF(BC16=Tables!$A$4, Tables!$B$4, IF(BC16=Tables!$A$5, Tables!$B$5, IF(BC16=Tables!$A$6, Tables!$B$6, 0)))))*BD$76,  Tables!$B$10)</f>
        <v>0</v>
      </c>
      <c r="BE16" s="56"/>
      <c r="BF16" s="57">
        <f>ROUND((IF(BE16="RP", Tables!$B$3, IF(BE16="FL", Tables!$B$4, IF(BE16="OS", Tables!$B$5, IF(BE16="FA", Tables!$B$6, 0)))))*BF$76,  Tables!$B$10)</f>
        <v>0</v>
      </c>
      <c r="BG16" s="58"/>
      <c r="BH16" s="59">
        <f>ROUND((IF(BG16=Tables!$A$3, Tables!$B$3, IF(BG16=Tables!$A$4, Tables!$B$4, IF(BG16=Tables!$A$5, Tables!$B$5, IF(BG16=Tables!$A$6, Tables!$B$6, 0)))))*BH$76,  Tables!$B$10)</f>
        <v>0</v>
      </c>
      <c r="BI16" s="56"/>
      <c r="BJ16" s="57">
        <f>ROUND((IF(BI16="RP", Tables!$B$3, IF(BI16="FL", Tables!$B$4, IF(BI16="OS", Tables!$B$5, IF(BI16="FA", Tables!$B$6, 0)))))*BJ$76,  Tables!$B$10)</f>
        <v>0</v>
      </c>
      <c r="BK16" s="58" t="s">
        <v>8</v>
      </c>
      <c r="BL16" s="59">
        <f>ROUND((IF(BK16=Tables!$A$3, Tables!$B$3, IF(BK16=Tables!$A$4, Tables!$B$4, IF(BK16=Tables!$A$5, Tables!$B$5, IF(BK16=Tables!$A$6, Tables!$B$6, 0)))))*BL$76,  Tables!$B$10)</f>
        <v>4.5999999999999996</v>
      </c>
      <c r="BM16" s="56" t="s">
        <v>8</v>
      </c>
      <c r="BN16" s="57">
        <f>ROUND((IF(BM16="RP", Tables!$B$3, IF(BM16="FL", Tables!$B$4, IF(BM16="OS", Tables!$B$5, IF(BM16="FA", Tables!$B$6, 0)))))*BN$76,  Tables!$B$10)</f>
        <v>2.8</v>
      </c>
      <c r="BO16" s="58" t="s">
        <v>8</v>
      </c>
      <c r="BP16" s="59">
        <f>ROUND((IF(BO16=Tables!$A$3, Tables!$B$3, IF(BO16=Tables!$A$4, Tables!$B$4, IF(BO16=Tables!$A$5, Tables!$B$5, IF(BO16=Tables!$A$6, Tables!$B$6, 0)))))*BP$76,  Tables!$B$10)</f>
        <v>2.9</v>
      </c>
      <c r="BQ16" s="56" t="s">
        <v>8</v>
      </c>
      <c r="BR16" s="57">
        <f>ROUND((IF(BQ16="RP", Tables!$B$3, IF(BQ16="FL", Tables!$B$4, IF(BQ16="OS", Tables!$B$5, IF(BQ16="FA", Tables!$B$6, 0)))))*BR$76,  Tables!$B$10)</f>
        <v>2.4</v>
      </c>
      <c r="BS16" s="58" t="s">
        <v>8</v>
      </c>
      <c r="BT16" s="59">
        <f>ROUND((IF(BS16=Tables!$A$3, Tables!$B$3, IF(BS16=Tables!$A$4, Tables!$B$4, IF(BS16=Tables!$A$5, Tables!$B$5, IF(BS16=Tables!$A$6, Tables!$B$6, 0)))))*BT$76,  Tables!$B$10)</f>
        <v>2.8</v>
      </c>
      <c r="BU16" s="56" t="s">
        <v>8</v>
      </c>
      <c r="BV16" s="57">
        <f>ROUND((IF(BU16="RP", Tables!$B$3, IF(BU16="FL", Tables!$B$4, IF(BU16="OS", Tables!$B$5, IF(BU16="FA", Tables!$B$6, 0)))))*BV$76,  Tables!$B$10)</f>
        <v>3.9</v>
      </c>
      <c r="BW16" s="58" t="s">
        <v>8</v>
      </c>
      <c r="BX16" s="59">
        <f>ROUND((IF(BW16=Tables!$A$3, Tables!$B$3, IF(BW16=Tables!$A$4, Tables!$B$4, IF(BW16=Tables!$A$5, Tables!$B$5, IF(BW16=Tables!$A$6, Tables!$B$6, 0)))))*BX$76,  Tables!$B$10)</f>
        <v>3.1</v>
      </c>
      <c r="BY16" s="56" t="s">
        <v>8</v>
      </c>
      <c r="BZ16" s="57">
        <f>ROUND((IF(BY16="RP", Tables!$B$3, IF(BY16="FL", Tables!$B$4, IF(BY16="OS", Tables!$B$5, IF(BY16="FA", Tables!$B$6, 0)))))*BZ$76,  Tables!$B$10)</f>
        <v>2.9</v>
      </c>
      <c r="CA16" s="58" t="s">
        <v>8</v>
      </c>
      <c r="CB16" s="59">
        <f>ROUND((IF(CA16=Tables!$A$3, Tables!$B$3, IF(CA16=Tables!$A$4, Tables!$B$4, IF(CA16=Tables!$A$5, Tables!$B$5, IF(CA16=Tables!$A$6, Tables!$B$6, 0)))))*CB$76,  Tables!$B$10)</f>
        <v>2.6</v>
      </c>
      <c r="CC16" s="56" t="s">
        <v>8</v>
      </c>
      <c r="CD16" s="57">
        <f>ROUND((IF(CC16="RP", Tables!$B$3, IF(CC16="FL", Tables!$B$4, IF(CC16="OS", Tables!$B$5, IF(CC16="FA", Tables!$B$6, 0)))))*CD$76,  Tables!$B$10)</f>
        <v>4.0999999999999996</v>
      </c>
      <c r="CE16" s="58" t="s">
        <v>7</v>
      </c>
      <c r="CF16" s="59">
        <f>ROUND((IF(CE16=Tables!$A$3, Tables!$B$3, IF(CE16=Tables!$A$4, Tables!$B$4, IF(CE16=Tables!$A$5, Tables!$B$5, IF(CE16=Tables!$A$6, Tables!$B$6, 0)))))*CF$76,  Tables!$B$10)</f>
        <v>8.9</v>
      </c>
      <c r="CG16" s="56"/>
      <c r="CH16" s="57">
        <f>ROUND((IF(CG16="RP", Tables!$B$3, IF(CG16="FL", Tables!$B$4, IF(CG16="OS", Tables!$B$5, IF(CG16="FA", Tables!$B$6, 0)))))*CH$76,  Tables!$B$10)</f>
        <v>0</v>
      </c>
    </row>
    <row r="17" spans="1:86" s="1" customFormat="1" ht="15" customHeight="1" x14ac:dyDescent="0.3">
      <c r="A17" s="68">
        <f t="shared" si="4"/>
        <v>15</v>
      </c>
      <c r="B17" s="51" t="s">
        <v>153</v>
      </c>
      <c r="C17" s="51" t="s">
        <v>66</v>
      </c>
      <c r="D17" s="50">
        <f>ROUND(SUM(E17:CH17), Tables!$B$11)</f>
        <v>52.9</v>
      </c>
      <c r="E17" s="56"/>
      <c r="F17" s="57">
        <f>ROUND((IF(E17=Tables!$A$3, Tables!$B$3, IF(E17=Tables!$A$4, Tables!$B$4, IF(E17=Tables!$A$5, Tables!$B$5, IF(E17=Tables!$A$6, Tables!$B$6, 0)))))*F$76,  Tables!$B$10)</f>
        <v>0</v>
      </c>
      <c r="G17" s="58" t="s">
        <v>7</v>
      </c>
      <c r="H17" s="59">
        <f>ROUND((IF(G17=Tables!$A$3, Tables!$B$3, IF(G17=Tables!$A$4, Tables!$B$4, IF(G17=Tables!$A$5, Tables!$B$5, IF(G17=Tables!$A$6, Tables!$B$6, 0)))))*H$76,  Tables!$B$10)</f>
        <v>3.2</v>
      </c>
      <c r="I17" s="56"/>
      <c r="J17" s="57">
        <f>ROUND((IF(I17="RP", Tables!$B$3, IF(I17="FL", Tables!$B$4, IF(I17="OS", Tables!$B$5, IF(I17="FA", Tables!$B$6, 0)))))*J$76,  Tables!$B$10)</f>
        <v>0</v>
      </c>
      <c r="K17" s="58"/>
      <c r="L17" s="59">
        <f>ROUND((IF(K17=Tables!$A$3, Tables!$B$3, IF(K17=Tables!$A$4, Tables!$B$4, IF(K17=Tables!$A$5, Tables!$B$5, IF(K17=Tables!$A$6, Tables!$B$6, 0)))))*L$76,  Tables!$B$10)</f>
        <v>0</v>
      </c>
      <c r="M17" s="56"/>
      <c r="N17" s="57">
        <f>ROUND((IF(M17="RP", Tables!$B$3, IF(M17="FL", Tables!$B$4, IF(M17="OS", Tables!$B$5, IF(M17="FA", Tables!$B$6, 0)))))*N$76,  Tables!$B$10)</f>
        <v>0</v>
      </c>
      <c r="O17" s="58"/>
      <c r="P17" s="59">
        <f>ROUND((IF(O17=Tables!$A$3, Tables!$B$3, IF(O17=Tables!$A$4, Tables!$B$4, IF(O17=Tables!$A$5, Tables!$B$5, IF(O17=Tables!$A$6, Tables!$B$6, 0)))))*P$76,  Tables!$B$10)</f>
        <v>0</v>
      </c>
      <c r="Q17" s="56"/>
      <c r="R17" s="57">
        <f>ROUND((IF(Q17="RP", Tables!$B$3, IF(Q17="FL", Tables!$B$4, IF(Q17="OS", Tables!$B$5, IF(Q17="FA", Tables!$B$6, 0)))))*R$76,  Tables!$B$10)</f>
        <v>0</v>
      </c>
      <c r="S17" s="58"/>
      <c r="T17" s="59">
        <f>ROUND((IF(S17=Tables!$A$3, Tables!$B$3, IF(S17=Tables!$A$4, Tables!$B$4, IF(S17=Tables!$A$5, Tables!$B$5, IF(S17=Tables!$A$6, Tables!$B$6, 0)))))*T$76,  Tables!$B$10)</f>
        <v>0</v>
      </c>
      <c r="U17" s="56"/>
      <c r="V17" s="57">
        <f>ROUND((IF(U17="RP", Tables!$B$3, IF(U17="FL", Tables!$B$4, IF(U17="OS", Tables!$B$5, IF(U17="FA", Tables!$B$6, 0)))))*V$76,  Tables!$B$10)</f>
        <v>0</v>
      </c>
      <c r="W17" s="58"/>
      <c r="X17" s="59">
        <f>ROUND((IF(W17=Tables!$A$3, Tables!$B$3, IF(W17=Tables!$A$4, Tables!$B$4, IF(W17=Tables!$A$5, Tables!$B$5, IF(W17=Tables!$A$6, Tables!$B$6, 0)))))*X$76,  Tables!$B$10)</f>
        <v>0</v>
      </c>
      <c r="Y17" s="56"/>
      <c r="Z17" s="57">
        <f>ROUND((IF(Y17="RP", Tables!$B$3, IF(Y17="FL", Tables!$B$4, IF(Y17="OS", Tables!$B$5, IF(Y17="FA", Tables!$B$6, 0)))))*Z$76,  Tables!$B$10)</f>
        <v>0</v>
      </c>
      <c r="AA17" s="58"/>
      <c r="AB17" s="59">
        <f>ROUND((IF(AA17=Tables!$A$3, Tables!$B$3, IF(AA17=Tables!$A$4, Tables!$B$4, IF(AA17=Tables!$A$5, Tables!$B$5, IF(AA17=Tables!$A$6, Tables!$B$6, 0)))))*AB$76,  Tables!$B$10)</f>
        <v>0</v>
      </c>
      <c r="AC17" s="56"/>
      <c r="AD17" s="57">
        <f>ROUND((IF(AC17="RP", Tables!$B$3, IF(AC17="FL", Tables!$B$4, IF(AC17="OS", Tables!$B$5, IF(AC17="FA", Tables!$B$6, 0)))))*AD$76,  Tables!$B$10)</f>
        <v>0</v>
      </c>
      <c r="AE17" s="58"/>
      <c r="AF17" s="59">
        <f>ROUND((IF(AE17=Tables!$A$3, Tables!$B$3, IF(AE17=Tables!$A$4, Tables!$B$4, IF(AE17=Tables!$A$5, Tables!$B$5, IF(AE17=Tables!$A$6, Tables!$B$6, 0)))))*AF$76,  Tables!$B$10)</f>
        <v>0</v>
      </c>
      <c r="AG17" s="56"/>
      <c r="AH17" s="57">
        <f>ROUND((IF(AG17="RP", Tables!$B$3, IF(AG17="FL", Tables!$B$4, IF(AG17="OS", Tables!$B$5, IF(AG17="FA", Tables!$B$6, 0)))))*AH$76,  Tables!$B$10)</f>
        <v>0</v>
      </c>
      <c r="AI17" s="58"/>
      <c r="AJ17" s="59">
        <f>ROUND((IF(AI17=Tables!$A$3, Tables!$B$3, IF(AI17=Tables!$A$4, Tables!$B$4, IF(AI17=Tables!$A$5, Tables!$B$5, IF(AI17=Tables!$A$6, Tables!$B$6, 0)))))*AJ$76,  Tables!$B$10)</f>
        <v>0</v>
      </c>
      <c r="AK17" s="56"/>
      <c r="AL17" s="57">
        <f>ROUND((IF(AK17="RP", Tables!$B$3, IF(AK17="FL", Tables!$B$4, IF(AK17="OS", Tables!$B$5, IF(AK17="FA", Tables!$B$6, 0)))))*AL$76,  Tables!$B$10)</f>
        <v>0</v>
      </c>
      <c r="AM17" s="58"/>
      <c r="AN17" s="59">
        <f>ROUND((IF(AM17=Tables!$A$3, Tables!$B$3, IF(AM17=Tables!$A$4, Tables!$B$4, IF(AM17=Tables!$A$5, Tables!$B$5, IF(AM17=Tables!$A$6, Tables!$B$6, 0)))))*AN$76,  Tables!$B$10)</f>
        <v>0</v>
      </c>
      <c r="AO17" s="56"/>
      <c r="AP17" s="57">
        <f>ROUND((IF(AO17="RP", Tables!$B$3, IF(AO17="FL", Tables!$B$4, IF(AO17="OS", Tables!$B$5, IF(AO17="FA", Tables!$B$6, 0)))))*AP$76,  Tables!$B$10)</f>
        <v>0</v>
      </c>
      <c r="AQ17" s="58"/>
      <c r="AR17" s="59">
        <f>ROUND((IF(AQ17=Tables!$A$3, Tables!$B$3, IF(AQ17=Tables!$A$4, Tables!$B$4, IF(AQ17=Tables!$A$5, Tables!$B$5, IF(AQ17=Tables!$A$6, Tables!$B$6, 0)))))*AR$76,  Tables!$B$10)</f>
        <v>0</v>
      </c>
      <c r="AS17" s="56"/>
      <c r="AT17" s="57">
        <f>ROUND((IF(AS17="RP", Tables!$B$3, IF(AS17="FL", Tables!$B$4, IF(AS17="OS", Tables!$B$5, IF(AS17="FA", Tables!$B$6, 0)))))*AT$76,  Tables!$B$10)</f>
        <v>0</v>
      </c>
      <c r="AU17" s="58" t="s">
        <v>8</v>
      </c>
      <c r="AV17" s="59">
        <f>ROUND((IF(AU17=Tables!$A$3, Tables!$B$3, IF(AU17=Tables!$A$4, Tables!$B$4, IF(AU17=Tables!$A$5, Tables!$B$5, IF(AU17=Tables!$A$6, Tables!$B$6, 0)))))*AV$76,  Tables!$B$10)</f>
        <v>3.1</v>
      </c>
      <c r="AW17" s="56" t="s">
        <v>7</v>
      </c>
      <c r="AX17" s="57">
        <f>ROUND((IF(AW17="RP", Tables!$B$3, IF(AW17="FL", Tables!$B$4, IF(AW17="OS", Tables!$B$5, IF(AW17="FA", Tables!$B$6, 0)))))*AX$76,  Tables!$B$10)</f>
        <v>6.4</v>
      </c>
      <c r="AY17" s="58" t="s">
        <v>8</v>
      </c>
      <c r="AZ17" s="59">
        <f>ROUND((IF(AY17=Tables!$A$3, Tables!$B$3, IF(AY17=Tables!$A$4, Tables!$B$4, IF(AY17=Tables!$A$5, Tables!$B$5, IF(AY17=Tables!$A$6, Tables!$B$6, 0)))))*AZ$76,  Tables!$B$10)</f>
        <v>4.0999999999999996</v>
      </c>
      <c r="BA17" s="56"/>
      <c r="BB17" s="57">
        <f>ROUND((IF(BA17="RP", Tables!$B$3, IF(BA17="FL", Tables!$B$4, IF(BA17="OS", Tables!$B$5, IF(BA17="FA", Tables!$B$6, 0)))))*BB$76,  Tables!$B$10)</f>
        <v>0</v>
      </c>
      <c r="BC17" s="58" t="s">
        <v>8</v>
      </c>
      <c r="BD17" s="59">
        <f>ROUND((IF(BC17=Tables!$A$3, Tables!$B$3, IF(BC17=Tables!$A$4, Tables!$B$4, IF(BC17=Tables!$A$5, Tables!$B$5, IF(BC17=Tables!$A$6, Tables!$B$6, 0)))))*BD$76,  Tables!$B$10)</f>
        <v>4.4000000000000004</v>
      </c>
      <c r="BE17" s="56" t="s">
        <v>8</v>
      </c>
      <c r="BF17" s="57">
        <f>ROUND((IF(BE17="RP", Tables!$B$3, IF(BE17="FL", Tables!$B$4, IF(BE17="OS", Tables!$B$5, IF(BE17="FA", Tables!$B$6, 0)))))*BF$76,  Tables!$B$10)</f>
        <v>4.4000000000000004</v>
      </c>
      <c r="BG17" s="58" t="s">
        <v>8</v>
      </c>
      <c r="BH17" s="59">
        <f>ROUND((IF(BG17=Tables!$A$3, Tables!$B$3, IF(BG17=Tables!$A$4, Tables!$B$4, IF(BG17=Tables!$A$5, Tables!$B$5, IF(BG17=Tables!$A$6, Tables!$B$6, 0)))))*BH$76,  Tables!$B$10)</f>
        <v>4.8</v>
      </c>
      <c r="BI17" s="56" t="s">
        <v>8</v>
      </c>
      <c r="BJ17" s="57">
        <f>ROUND((IF(BI17="RP", Tables!$B$3, IF(BI17="FL", Tables!$B$4, IF(BI17="OS", Tables!$B$5, IF(BI17="FA", Tables!$B$6, 0)))))*BJ$76,  Tables!$B$10)</f>
        <v>5</v>
      </c>
      <c r="BK17" s="58" t="s">
        <v>7</v>
      </c>
      <c r="BL17" s="59">
        <f>ROUND((IF(BK17=Tables!$A$3, Tables!$B$3, IF(BK17=Tables!$A$4, Tables!$B$4, IF(BK17=Tables!$A$5, Tables!$B$5, IF(BK17=Tables!$A$6, Tables!$B$6, 0)))))*BL$76,  Tables!$B$10)</f>
        <v>3.7</v>
      </c>
      <c r="BM17" s="56" t="s">
        <v>8</v>
      </c>
      <c r="BN17" s="57">
        <f>ROUND((IF(BM17="RP", Tables!$B$3, IF(BM17="FL", Tables!$B$4, IF(BM17="OS", Tables!$B$5, IF(BM17="FA", Tables!$B$6, 0)))))*BN$76,  Tables!$B$10)</f>
        <v>2.8</v>
      </c>
      <c r="BO17" s="58" t="s">
        <v>8</v>
      </c>
      <c r="BP17" s="59">
        <f>ROUND((IF(BO17=Tables!$A$3, Tables!$B$3, IF(BO17=Tables!$A$4, Tables!$B$4, IF(BO17=Tables!$A$5, Tables!$B$5, IF(BO17=Tables!$A$6, Tables!$B$6, 0)))))*BP$76,  Tables!$B$10)</f>
        <v>2.9</v>
      </c>
      <c r="BQ17" s="56" t="s">
        <v>8</v>
      </c>
      <c r="BR17" s="57">
        <f>ROUND((IF(BQ17="RP", Tables!$B$3, IF(BQ17="FL", Tables!$B$4, IF(BQ17="OS", Tables!$B$5, IF(BQ17="FA", Tables!$B$6, 0)))))*BR$76,  Tables!$B$10)</f>
        <v>2.4</v>
      </c>
      <c r="BS17" s="58" t="s">
        <v>8</v>
      </c>
      <c r="BT17" s="59">
        <f>ROUND((IF(BS17=Tables!$A$3, Tables!$B$3, IF(BS17=Tables!$A$4, Tables!$B$4, IF(BS17=Tables!$A$5, Tables!$B$5, IF(BS17=Tables!$A$6, Tables!$B$6, 0)))))*BT$76,  Tables!$B$10)</f>
        <v>2.8</v>
      </c>
      <c r="BU17" s="56"/>
      <c r="BV17" s="57">
        <f>ROUND((IF(BU17="RP", Tables!$B$3, IF(BU17="FL", Tables!$B$4, IF(BU17="OS", Tables!$B$5, IF(BU17="FA", Tables!$B$6, 0)))))*BV$76,  Tables!$B$10)</f>
        <v>0</v>
      </c>
      <c r="BW17" s="58"/>
      <c r="BX17" s="59">
        <f>ROUND((IF(BW17=Tables!$A$3, Tables!$B$3, IF(BW17=Tables!$A$4, Tables!$B$4, IF(BW17=Tables!$A$5, Tables!$B$5, IF(BW17=Tables!$A$6, Tables!$B$6, 0)))))*BX$76,  Tables!$B$10)</f>
        <v>0</v>
      </c>
      <c r="BY17" s="56" t="s">
        <v>8</v>
      </c>
      <c r="BZ17" s="57">
        <f>ROUND((IF(BY17="RP", Tables!$B$3, IF(BY17="FL", Tables!$B$4, IF(BY17="OS", Tables!$B$5, IF(BY17="FA", Tables!$B$6, 0)))))*BZ$76,  Tables!$B$10)</f>
        <v>2.9</v>
      </c>
      <c r="CA17" s="58"/>
      <c r="CB17" s="59">
        <f>ROUND((IF(CA17=Tables!$A$3, Tables!$B$3, IF(CA17=Tables!$A$4, Tables!$B$4, IF(CA17=Tables!$A$5, Tables!$B$5, IF(CA17=Tables!$A$6, Tables!$B$6, 0)))))*CB$76,  Tables!$B$10)</f>
        <v>0</v>
      </c>
      <c r="CC17" s="56"/>
      <c r="CD17" s="57">
        <f>ROUND((IF(CC17="RP", Tables!$B$3, IF(CC17="FL", Tables!$B$4, IF(CC17="OS", Tables!$B$5, IF(CC17="FA", Tables!$B$6, 0)))))*CD$76,  Tables!$B$10)</f>
        <v>0</v>
      </c>
      <c r="CE17" s="58"/>
      <c r="CF17" s="59">
        <f>ROUND((IF(CE17=Tables!$A$3, Tables!$B$3, IF(CE17=Tables!$A$4, Tables!$B$4, IF(CE17=Tables!$A$5, Tables!$B$5, IF(CE17=Tables!$A$6, Tables!$B$6, 0)))))*CF$76,  Tables!$B$10)</f>
        <v>0</v>
      </c>
      <c r="CG17" s="56"/>
      <c r="CH17" s="57">
        <f>ROUND((IF(CG17="RP", Tables!$B$3, IF(CG17="FL", Tables!$B$4, IF(CG17="OS", Tables!$B$5, IF(CG17="FA", Tables!$B$6, 0)))))*CH$76,  Tables!$B$10)</f>
        <v>0</v>
      </c>
    </row>
    <row r="18" spans="1:86" s="1" customFormat="1" ht="15" customHeight="1" x14ac:dyDescent="0.3">
      <c r="A18" s="68">
        <f t="shared" si="4"/>
        <v>16</v>
      </c>
      <c r="B18" s="51" t="s">
        <v>184</v>
      </c>
      <c r="C18" s="51" t="s">
        <v>62</v>
      </c>
      <c r="D18" s="50">
        <f>ROUND(SUM(E18:CH18), Tables!$B$11)</f>
        <v>51.3</v>
      </c>
      <c r="E18" s="56"/>
      <c r="F18" s="57">
        <f>ROUND((IF(E18=Tables!$A$3, Tables!$B$3, IF(E18=Tables!$A$4, Tables!$B$4, IF(E18=Tables!$A$5, Tables!$B$5, IF(E18=Tables!$A$6, Tables!$B$6, 0)))))*F$76,  Tables!$B$10)</f>
        <v>0</v>
      </c>
      <c r="G18" s="58" t="s">
        <v>7</v>
      </c>
      <c r="H18" s="59">
        <f>ROUND((IF(G18=Tables!$A$3, Tables!$B$3, IF(G18=Tables!$A$4, Tables!$B$4, IF(G18=Tables!$A$5, Tables!$B$5, IF(G18=Tables!$A$6, Tables!$B$6, 0)))))*H$76,  Tables!$B$10)</f>
        <v>3.2</v>
      </c>
      <c r="I18" s="56"/>
      <c r="J18" s="57">
        <f>ROUND((IF(I18="RP", Tables!$B$3, IF(I18="FL", Tables!$B$4, IF(I18="OS", Tables!$B$5, IF(I18="FA", Tables!$B$6, 0)))))*J$76,  Tables!$B$10)</f>
        <v>0</v>
      </c>
      <c r="K18" s="58"/>
      <c r="L18" s="59">
        <f>ROUND((IF(K18=Tables!$A$3, Tables!$B$3, IF(K18=Tables!$A$4, Tables!$B$4, IF(K18=Tables!$A$5, Tables!$B$5, IF(K18=Tables!$A$6, Tables!$B$6, 0)))))*L$76,  Tables!$B$10)</f>
        <v>0</v>
      </c>
      <c r="M18" s="56"/>
      <c r="N18" s="57">
        <f>ROUND((IF(M18="RP", Tables!$B$3, IF(M18="FL", Tables!$B$4, IF(M18="OS", Tables!$B$5, IF(M18="FA", Tables!$B$6, 0)))))*N$76,  Tables!$B$10)</f>
        <v>0</v>
      </c>
      <c r="O18" s="58"/>
      <c r="P18" s="59">
        <f>ROUND((IF(O18=Tables!$A$3, Tables!$B$3, IF(O18=Tables!$A$4, Tables!$B$4, IF(O18=Tables!$A$5, Tables!$B$5, IF(O18=Tables!$A$6, Tables!$B$6, 0)))))*P$76,  Tables!$B$10)</f>
        <v>0</v>
      </c>
      <c r="Q18" s="56"/>
      <c r="R18" s="57">
        <f>ROUND((IF(Q18="RP", Tables!$B$3, IF(Q18="FL", Tables!$B$4, IF(Q18="OS", Tables!$B$5, IF(Q18="FA", Tables!$B$6, 0)))))*R$76,  Tables!$B$10)</f>
        <v>0</v>
      </c>
      <c r="S18" s="58"/>
      <c r="T18" s="59">
        <f>ROUND((IF(S18=Tables!$A$3, Tables!$B$3, IF(S18=Tables!$A$4, Tables!$B$4, IF(S18=Tables!$A$5, Tables!$B$5, IF(S18=Tables!$A$6, Tables!$B$6, 0)))))*T$76,  Tables!$B$10)</f>
        <v>0</v>
      </c>
      <c r="U18" s="56" t="s">
        <v>8</v>
      </c>
      <c r="V18" s="57">
        <f>ROUND((IF(U18="RP", Tables!$B$3, IF(U18="FL", Tables!$B$4, IF(U18="OS", Tables!$B$5, IF(U18="FA", Tables!$B$6, 0)))))*V$76,  Tables!$B$10)</f>
        <v>6.6</v>
      </c>
      <c r="W18" s="58"/>
      <c r="X18" s="59">
        <f>ROUND((IF(W18=Tables!$A$3, Tables!$B$3, IF(W18=Tables!$A$4, Tables!$B$4, IF(W18=Tables!$A$5, Tables!$B$5, IF(W18=Tables!$A$6, Tables!$B$6, 0)))))*X$76,  Tables!$B$10)</f>
        <v>0</v>
      </c>
      <c r="Y18" s="56"/>
      <c r="Z18" s="57">
        <f>ROUND((IF(Y18="RP", Tables!$B$3, IF(Y18="FL", Tables!$B$4, IF(Y18="OS", Tables!$B$5, IF(Y18="FA", Tables!$B$6, 0)))))*Z$76,  Tables!$B$10)</f>
        <v>0</v>
      </c>
      <c r="AA18" s="58"/>
      <c r="AB18" s="59">
        <f>ROUND((IF(AA18=Tables!$A$3, Tables!$B$3, IF(AA18=Tables!$A$4, Tables!$B$4, IF(AA18=Tables!$A$5, Tables!$B$5, IF(AA18=Tables!$A$6, Tables!$B$6, 0)))))*AB$76,  Tables!$B$10)</f>
        <v>0</v>
      </c>
      <c r="AC18" s="56"/>
      <c r="AD18" s="57">
        <f>ROUND((IF(AC18="RP", Tables!$B$3, IF(AC18="FL", Tables!$B$4, IF(AC18="OS", Tables!$B$5, IF(AC18="FA", Tables!$B$6, 0)))))*AD$76,  Tables!$B$10)</f>
        <v>0</v>
      </c>
      <c r="AE18" s="58"/>
      <c r="AF18" s="59">
        <f>ROUND((IF(AE18=Tables!$A$3, Tables!$B$3, IF(AE18=Tables!$A$4, Tables!$B$4, IF(AE18=Tables!$A$5, Tables!$B$5, IF(AE18=Tables!$A$6, Tables!$B$6, 0)))))*AF$76,  Tables!$B$10)</f>
        <v>0</v>
      </c>
      <c r="AG18" s="56"/>
      <c r="AH18" s="57">
        <f>ROUND((IF(AG18="RP", Tables!$B$3, IF(AG18="FL", Tables!$B$4, IF(AG18="OS", Tables!$B$5, IF(AG18="FA", Tables!$B$6, 0)))))*AH$76,  Tables!$B$10)</f>
        <v>0</v>
      </c>
      <c r="AI18" s="58" t="s">
        <v>8</v>
      </c>
      <c r="AJ18" s="59">
        <f>ROUND((IF(AI18=Tables!$A$3, Tables!$B$3, IF(AI18=Tables!$A$4, Tables!$B$4, IF(AI18=Tables!$A$5, Tables!$B$5, IF(AI18=Tables!$A$6, Tables!$B$6, 0)))))*AJ$76,  Tables!$B$10)</f>
        <v>7.1</v>
      </c>
      <c r="AK18" s="56"/>
      <c r="AL18" s="57">
        <f>ROUND((IF(AK18="RP", Tables!$B$3, IF(AK18="FL", Tables!$B$4, IF(AK18="OS", Tables!$B$5, IF(AK18="FA", Tables!$B$6, 0)))))*AL$76,  Tables!$B$10)</f>
        <v>0</v>
      </c>
      <c r="AM18" s="58"/>
      <c r="AN18" s="59">
        <f>ROUND((IF(AM18=Tables!$A$3, Tables!$B$3, IF(AM18=Tables!$A$4, Tables!$B$4, IF(AM18=Tables!$A$5, Tables!$B$5, IF(AM18=Tables!$A$6, Tables!$B$6, 0)))))*AN$76,  Tables!$B$10)</f>
        <v>0</v>
      </c>
      <c r="AO18" s="56"/>
      <c r="AP18" s="57">
        <f>ROUND((IF(AO18="RP", Tables!$B$3, IF(AO18="FL", Tables!$B$4, IF(AO18="OS", Tables!$B$5, IF(AO18="FA", Tables!$B$6, 0)))))*AP$76,  Tables!$B$10)</f>
        <v>0</v>
      </c>
      <c r="AQ18" s="58"/>
      <c r="AR18" s="59">
        <f>ROUND((IF(AQ18=Tables!$A$3, Tables!$B$3, IF(AQ18=Tables!$A$4, Tables!$B$4, IF(AQ18=Tables!$A$5, Tables!$B$5, IF(AQ18=Tables!$A$6, Tables!$B$6, 0)))))*AR$76,  Tables!$B$10)</f>
        <v>0</v>
      </c>
      <c r="AS18" s="56" t="s">
        <v>8</v>
      </c>
      <c r="AT18" s="57">
        <f>ROUND((IF(AS18="RP", Tables!$B$3, IF(AS18="FL", Tables!$B$4, IF(AS18="OS", Tables!$B$5, IF(AS18="FA", Tables!$B$6, 0)))))*AT$76,  Tables!$B$10)</f>
        <v>3.3</v>
      </c>
      <c r="AU18" s="58" t="s">
        <v>8</v>
      </c>
      <c r="AV18" s="59">
        <f>ROUND((IF(AU18=Tables!$A$3, Tables!$B$3, IF(AU18=Tables!$A$4, Tables!$B$4, IF(AU18=Tables!$A$5, Tables!$B$5, IF(AU18=Tables!$A$6, Tables!$B$6, 0)))))*AV$76,  Tables!$B$10)</f>
        <v>3.1</v>
      </c>
      <c r="AW18" s="56" t="s">
        <v>7</v>
      </c>
      <c r="AX18" s="57">
        <f>ROUND((IF(AW18="RP", Tables!$B$3, IF(AW18="FL", Tables!$B$4, IF(AW18="OS", Tables!$B$5, IF(AW18="FA", Tables!$B$6, 0)))))*AX$76,  Tables!$B$10)</f>
        <v>6.4</v>
      </c>
      <c r="AY18" s="58" t="s">
        <v>8</v>
      </c>
      <c r="AZ18" s="59">
        <f>ROUND((IF(AY18=Tables!$A$3, Tables!$B$3, IF(AY18=Tables!$A$4, Tables!$B$4, IF(AY18=Tables!$A$5, Tables!$B$5, IF(AY18=Tables!$A$6, Tables!$B$6, 0)))))*AZ$76,  Tables!$B$10)</f>
        <v>4.0999999999999996</v>
      </c>
      <c r="BA18" s="56"/>
      <c r="BB18" s="57">
        <f>ROUND((IF(BA18="RP", Tables!$B$3, IF(BA18="FL", Tables!$B$4, IF(BA18="OS", Tables!$B$5, IF(BA18="FA", Tables!$B$6, 0)))))*BB$76,  Tables!$B$10)</f>
        <v>0</v>
      </c>
      <c r="BC18" s="58"/>
      <c r="BD18" s="59">
        <f>ROUND((IF(BC18=Tables!$A$3, Tables!$B$3, IF(BC18=Tables!$A$4, Tables!$B$4, IF(BC18=Tables!$A$5, Tables!$B$5, IF(BC18=Tables!$A$6, Tables!$B$6, 0)))))*BD$76,  Tables!$B$10)</f>
        <v>0</v>
      </c>
      <c r="BE18" s="56"/>
      <c r="BF18" s="57">
        <f>ROUND((IF(BE18="RP", Tables!$B$3, IF(BE18="FL", Tables!$B$4, IF(BE18="OS", Tables!$B$5, IF(BE18="FA", Tables!$B$6, 0)))))*BF$76,  Tables!$B$10)</f>
        <v>0</v>
      </c>
      <c r="BG18" s="58" t="s">
        <v>8</v>
      </c>
      <c r="BH18" s="59">
        <f>ROUND((IF(BG18=Tables!$A$3, Tables!$B$3, IF(BG18=Tables!$A$4, Tables!$B$4, IF(BG18=Tables!$A$5, Tables!$B$5, IF(BG18=Tables!$A$6, Tables!$B$6, 0)))))*BH$76,  Tables!$B$10)</f>
        <v>4.8</v>
      </c>
      <c r="BI18" s="56"/>
      <c r="BJ18" s="57">
        <f>ROUND((IF(BI18="RP", Tables!$B$3, IF(BI18="FL", Tables!$B$4, IF(BI18="OS", Tables!$B$5, IF(BI18="FA", Tables!$B$6, 0)))))*BJ$76,  Tables!$B$10)</f>
        <v>0</v>
      </c>
      <c r="BK18" s="58" t="s">
        <v>8</v>
      </c>
      <c r="BL18" s="59">
        <f>ROUND((IF(BK18=Tables!$A$3, Tables!$B$3, IF(BK18=Tables!$A$4, Tables!$B$4, IF(BK18=Tables!$A$5, Tables!$B$5, IF(BK18=Tables!$A$6, Tables!$B$6, 0)))))*BL$76,  Tables!$B$10)</f>
        <v>4.5999999999999996</v>
      </c>
      <c r="BM18" s="56" t="s">
        <v>8</v>
      </c>
      <c r="BN18" s="57">
        <f>ROUND((IF(BM18="RP", Tables!$B$3, IF(BM18="FL", Tables!$B$4, IF(BM18="OS", Tables!$B$5, IF(BM18="FA", Tables!$B$6, 0)))))*BN$76,  Tables!$B$10)</f>
        <v>2.8</v>
      </c>
      <c r="BO18" s="58" t="s">
        <v>8</v>
      </c>
      <c r="BP18" s="59">
        <f>ROUND((IF(BO18=Tables!$A$3, Tables!$B$3, IF(BO18=Tables!$A$4, Tables!$B$4, IF(BO18=Tables!$A$5, Tables!$B$5, IF(BO18=Tables!$A$6, Tables!$B$6, 0)))))*BP$76,  Tables!$B$10)</f>
        <v>2.9</v>
      </c>
      <c r="BQ18" s="56" t="s">
        <v>8</v>
      </c>
      <c r="BR18" s="57">
        <f>ROUND((IF(BQ18="RP", Tables!$B$3, IF(BQ18="FL", Tables!$B$4, IF(BQ18="OS", Tables!$B$5, IF(BQ18="FA", Tables!$B$6, 0)))))*BR$76,  Tables!$B$10)</f>
        <v>2.4</v>
      </c>
      <c r="BS18" s="58"/>
      <c r="BT18" s="59">
        <f>ROUND((IF(BS18=Tables!$A$3, Tables!$B$3, IF(BS18=Tables!$A$4, Tables!$B$4, IF(BS18=Tables!$A$5, Tables!$B$5, IF(BS18=Tables!$A$6, Tables!$B$6, 0)))))*BT$76,  Tables!$B$10)</f>
        <v>0</v>
      </c>
      <c r="BU18" s="56"/>
      <c r="BV18" s="57">
        <f>ROUND((IF(BU18="RP", Tables!$B$3, IF(BU18="FL", Tables!$B$4, IF(BU18="OS", Tables!$B$5, IF(BU18="FA", Tables!$B$6, 0)))))*BV$76,  Tables!$B$10)</f>
        <v>0</v>
      </c>
      <c r="BW18" s="58"/>
      <c r="BX18" s="59">
        <f>ROUND((IF(BW18=Tables!$A$3, Tables!$B$3, IF(BW18=Tables!$A$4, Tables!$B$4, IF(BW18=Tables!$A$5, Tables!$B$5, IF(BW18=Tables!$A$6, Tables!$B$6, 0)))))*BX$76,  Tables!$B$10)</f>
        <v>0</v>
      </c>
      <c r="BY18" s="56"/>
      <c r="BZ18" s="57">
        <f>ROUND((IF(BY18="RP", Tables!$B$3, IF(BY18="FL", Tables!$B$4, IF(BY18="OS", Tables!$B$5, IF(BY18="FA", Tables!$B$6, 0)))))*BZ$76,  Tables!$B$10)</f>
        <v>0</v>
      </c>
      <c r="CA18" s="58"/>
      <c r="CB18" s="59">
        <f>ROUND((IF(CA18=Tables!$A$3, Tables!$B$3, IF(CA18=Tables!$A$4, Tables!$B$4, IF(CA18=Tables!$A$5, Tables!$B$5, IF(CA18=Tables!$A$6, Tables!$B$6, 0)))))*CB$76,  Tables!$B$10)</f>
        <v>0</v>
      </c>
      <c r="CC18" s="56"/>
      <c r="CD18" s="57">
        <f>ROUND((IF(CC18="RP", Tables!$B$3, IF(CC18="FL", Tables!$B$4, IF(CC18="OS", Tables!$B$5, IF(CC18="FA", Tables!$B$6, 0)))))*CD$76,  Tables!$B$10)</f>
        <v>0</v>
      </c>
      <c r="CE18" s="58"/>
      <c r="CF18" s="59">
        <f>ROUND((IF(CE18=Tables!$A$3, Tables!$B$3, IF(CE18=Tables!$A$4, Tables!$B$4, IF(CE18=Tables!$A$5, Tables!$B$5, IF(CE18=Tables!$A$6, Tables!$B$6, 0)))))*CF$76,  Tables!$B$10)</f>
        <v>0</v>
      </c>
      <c r="CG18" s="56"/>
      <c r="CH18" s="57">
        <f>ROUND((IF(CG18="RP", Tables!$B$3, IF(CG18="FL", Tables!$B$4, IF(CG18="OS", Tables!$B$5, IF(CG18="FA", Tables!$B$6, 0)))))*CH$76,  Tables!$B$10)</f>
        <v>0</v>
      </c>
    </row>
    <row r="19" spans="1:86" s="1" customFormat="1" ht="15" customHeight="1" x14ac:dyDescent="0.3">
      <c r="A19" s="68">
        <f t="shared" si="4"/>
        <v>17</v>
      </c>
      <c r="B19" s="51" t="s">
        <v>161</v>
      </c>
      <c r="C19" s="60" t="s">
        <v>162</v>
      </c>
      <c r="D19" s="50">
        <f>ROUND(SUM(E19:CH19), Tables!$B$11)</f>
        <v>40.299999999999997</v>
      </c>
      <c r="E19" s="56"/>
      <c r="F19" s="57">
        <f>ROUND((IF(E19=Tables!$A$3, Tables!$B$3, IF(E19=Tables!$A$4, Tables!$B$4, IF(E19=Tables!$A$5, Tables!$B$5, IF(E19=Tables!$A$6, Tables!$B$6, 0)))))*F$76,  Tables!$B$10)</f>
        <v>0</v>
      </c>
      <c r="G19" s="58" t="s">
        <v>8</v>
      </c>
      <c r="H19" s="59">
        <f>ROUND((IF(G19=Tables!$A$3, Tables!$B$3, IF(G19=Tables!$A$4, Tables!$B$4, IF(G19=Tables!$A$5, Tables!$B$5, IF(G19=Tables!$A$6, Tables!$B$6, 0)))))*H$76,  Tables!$B$10)</f>
        <v>4</v>
      </c>
      <c r="I19" s="56"/>
      <c r="J19" s="57">
        <f>ROUND((IF(I19="RP", Tables!$B$3, IF(I19="FL", Tables!$B$4, IF(I19="OS", Tables!$B$5, IF(I19="FA", Tables!$B$6, 0)))))*J$76,  Tables!$B$10)</f>
        <v>0</v>
      </c>
      <c r="K19" s="58"/>
      <c r="L19" s="59">
        <f>ROUND((IF(K19=Tables!$A$3, Tables!$B$3, IF(K19=Tables!$A$4, Tables!$B$4, IF(K19=Tables!$A$5, Tables!$B$5, IF(K19=Tables!$A$6, Tables!$B$6, 0)))))*L$76,  Tables!$B$10)</f>
        <v>0</v>
      </c>
      <c r="M19" s="56"/>
      <c r="N19" s="57">
        <f>ROUND((IF(M19="RP", Tables!$B$3, IF(M19="FL", Tables!$B$4, IF(M19="OS", Tables!$B$5, IF(M19="FA", Tables!$B$6, 0)))))*N$76,  Tables!$B$10)</f>
        <v>0</v>
      </c>
      <c r="O19" s="58"/>
      <c r="P19" s="59">
        <f>ROUND((IF(O19=Tables!$A$3, Tables!$B$3, IF(O19=Tables!$A$4, Tables!$B$4, IF(O19=Tables!$A$5, Tables!$B$5, IF(O19=Tables!$A$6, Tables!$B$6, 0)))))*P$76,  Tables!$B$10)</f>
        <v>0</v>
      </c>
      <c r="Q19" s="56"/>
      <c r="R19" s="57">
        <f>ROUND((IF(Q19="RP", Tables!$B$3, IF(Q19="FL", Tables!$B$4, IF(Q19="OS", Tables!$B$5, IF(Q19="FA", Tables!$B$6, 0)))))*R$76,  Tables!$B$10)</f>
        <v>0</v>
      </c>
      <c r="S19" s="58" t="s">
        <v>7</v>
      </c>
      <c r="T19" s="59">
        <f>ROUND((IF(S19=Tables!$A$3, Tables!$B$3, IF(S19=Tables!$A$4, Tables!$B$4, IF(S19=Tables!$A$5, Tables!$B$5, IF(S19=Tables!$A$6, Tables!$B$6, 0)))))*T$76,  Tables!$B$10)</f>
        <v>7.1</v>
      </c>
      <c r="U19" s="56" t="s">
        <v>8</v>
      </c>
      <c r="V19" s="57">
        <f>ROUND((IF(U19="RP", Tables!$B$3, IF(U19="FL", Tables!$B$4, IF(U19="OS", Tables!$B$5, IF(U19="FA", Tables!$B$6, 0)))))*V$76,  Tables!$B$10)</f>
        <v>6.6</v>
      </c>
      <c r="W19" s="58"/>
      <c r="X19" s="59">
        <f>ROUND((IF(W19=Tables!$A$3, Tables!$B$3, IF(W19=Tables!$A$4, Tables!$B$4, IF(W19=Tables!$A$5, Tables!$B$5, IF(W19=Tables!$A$6, Tables!$B$6, 0)))))*X$76,  Tables!$B$10)</f>
        <v>0</v>
      </c>
      <c r="Y19" s="56" t="s">
        <v>8</v>
      </c>
      <c r="Z19" s="57">
        <f>ROUND((IF(Y19="RP", Tables!$B$3, IF(Y19="FL", Tables!$B$4, IF(Y19="OS", Tables!$B$5, IF(Y19="FA", Tables!$B$6, 0)))))*Z$76,  Tables!$B$10)</f>
        <v>7.1</v>
      </c>
      <c r="AA19" s="58"/>
      <c r="AB19" s="59">
        <f>ROUND((IF(AA19=Tables!$A$3, Tables!$B$3, IF(AA19=Tables!$A$4, Tables!$B$4, IF(AA19=Tables!$A$5, Tables!$B$5, IF(AA19=Tables!$A$6, Tables!$B$6, 0)))))*AB$76,  Tables!$B$10)</f>
        <v>0</v>
      </c>
      <c r="AC19" s="56"/>
      <c r="AD19" s="57">
        <f>ROUND((IF(AC19="RP", Tables!$B$3, IF(AC19="FL", Tables!$B$4, IF(AC19="OS", Tables!$B$5, IF(AC19="FA", Tables!$B$6, 0)))))*AD$76,  Tables!$B$10)</f>
        <v>0</v>
      </c>
      <c r="AE19" s="58"/>
      <c r="AF19" s="59">
        <f>ROUND((IF(AE19=Tables!$A$3, Tables!$B$3, IF(AE19=Tables!$A$4, Tables!$B$4, IF(AE19=Tables!$A$5, Tables!$B$5, IF(AE19=Tables!$A$6, Tables!$B$6, 0)))))*AF$76,  Tables!$B$10)</f>
        <v>0</v>
      </c>
      <c r="AG19" s="56"/>
      <c r="AH19" s="57">
        <f>ROUND((IF(AG19="RP", Tables!$B$3, IF(AG19="FL", Tables!$B$4, IF(AG19="OS", Tables!$B$5, IF(AG19="FA", Tables!$B$6, 0)))))*AH$76,  Tables!$B$10)</f>
        <v>0</v>
      </c>
      <c r="AI19" s="58"/>
      <c r="AJ19" s="59">
        <f>ROUND((IF(AI19=Tables!$A$3, Tables!$B$3, IF(AI19=Tables!$A$4, Tables!$B$4, IF(AI19=Tables!$A$5, Tables!$B$5, IF(AI19=Tables!$A$6, Tables!$B$6, 0)))))*AJ$76,  Tables!$B$10)</f>
        <v>0</v>
      </c>
      <c r="AK19" s="56"/>
      <c r="AL19" s="57">
        <f>ROUND((IF(AK19="RP", Tables!$B$3, IF(AK19="FL", Tables!$B$4, IF(AK19="OS", Tables!$B$5, IF(AK19="FA", Tables!$B$6, 0)))))*AL$76,  Tables!$B$10)</f>
        <v>0</v>
      </c>
      <c r="AM19" s="58"/>
      <c r="AN19" s="59">
        <f>ROUND((IF(AM19=Tables!$A$3, Tables!$B$3, IF(AM19=Tables!$A$4, Tables!$B$4, IF(AM19=Tables!$A$5, Tables!$B$5, IF(AM19=Tables!$A$6, Tables!$B$6, 0)))))*AN$76,  Tables!$B$10)</f>
        <v>0</v>
      </c>
      <c r="AO19" s="56"/>
      <c r="AP19" s="57">
        <f>ROUND((IF(AO19="RP", Tables!$B$3, IF(AO19="FL", Tables!$B$4, IF(AO19="OS", Tables!$B$5, IF(AO19="FA", Tables!$B$6, 0)))))*AP$76,  Tables!$B$10)</f>
        <v>0</v>
      </c>
      <c r="AQ19" s="58"/>
      <c r="AR19" s="59">
        <f>ROUND((IF(AQ19=Tables!$A$3, Tables!$B$3, IF(AQ19=Tables!$A$4, Tables!$B$4, IF(AQ19=Tables!$A$5, Tables!$B$5, IF(AQ19=Tables!$A$6, Tables!$B$6, 0)))))*AR$76,  Tables!$B$10)</f>
        <v>0</v>
      </c>
      <c r="AS19" s="56"/>
      <c r="AT19" s="57">
        <f>ROUND((IF(AS19="RP", Tables!$B$3, IF(AS19="FL", Tables!$B$4, IF(AS19="OS", Tables!$B$5, IF(AS19="FA", Tables!$B$6, 0)))))*AT$76,  Tables!$B$10)</f>
        <v>0</v>
      </c>
      <c r="AU19" s="58"/>
      <c r="AV19" s="59">
        <f>ROUND((IF(AU19=Tables!$A$3, Tables!$B$3, IF(AU19=Tables!$A$4, Tables!$B$4, IF(AU19=Tables!$A$5, Tables!$B$5, IF(AU19=Tables!$A$6, Tables!$B$6, 0)))))*AV$76,  Tables!$B$10)</f>
        <v>0</v>
      </c>
      <c r="AW19" s="56"/>
      <c r="AX19" s="57">
        <f>ROUND((IF(AW19="RP", Tables!$B$3, IF(AW19="FL", Tables!$B$4, IF(AW19="OS", Tables!$B$5, IF(AW19="FA", Tables!$B$6, 0)))))*AX$76,  Tables!$B$10)</f>
        <v>0</v>
      </c>
      <c r="AY19" s="58"/>
      <c r="AZ19" s="59">
        <f>ROUND((IF(AY19=Tables!$A$3, Tables!$B$3, IF(AY19=Tables!$A$4, Tables!$B$4, IF(AY19=Tables!$A$5, Tables!$B$5, IF(AY19=Tables!$A$6, Tables!$B$6, 0)))))*AZ$76,  Tables!$B$10)</f>
        <v>0</v>
      </c>
      <c r="BA19" s="56"/>
      <c r="BB19" s="57">
        <f>ROUND((IF(BA19="RP", Tables!$B$3, IF(BA19="FL", Tables!$B$4, IF(BA19="OS", Tables!$B$5, IF(BA19="FA", Tables!$B$6, 0)))))*BB$76,  Tables!$B$10)</f>
        <v>0</v>
      </c>
      <c r="BC19" s="58"/>
      <c r="BD19" s="59">
        <f>ROUND((IF(BC19=Tables!$A$3, Tables!$B$3, IF(BC19=Tables!$A$4, Tables!$B$4, IF(BC19=Tables!$A$5, Tables!$B$5, IF(BC19=Tables!$A$6, Tables!$B$6, 0)))))*BD$76,  Tables!$B$10)</f>
        <v>0</v>
      </c>
      <c r="BE19" s="56"/>
      <c r="BF19" s="57">
        <f>ROUND((IF(BE19="RP", Tables!$B$3, IF(BE19="FL", Tables!$B$4, IF(BE19="OS", Tables!$B$5, IF(BE19="FA", Tables!$B$6, 0)))))*BF$76,  Tables!$B$10)</f>
        <v>0</v>
      </c>
      <c r="BG19" s="58"/>
      <c r="BH19" s="59">
        <f>ROUND((IF(BG19=Tables!$A$3, Tables!$B$3, IF(BG19=Tables!$A$4, Tables!$B$4, IF(BG19=Tables!$A$5, Tables!$B$5, IF(BG19=Tables!$A$6, Tables!$B$6, 0)))))*BH$76,  Tables!$B$10)</f>
        <v>0</v>
      </c>
      <c r="BI19" s="56"/>
      <c r="BJ19" s="57">
        <f>ROUND((IF(BI19="RP", Tables!$B$3, IF(BI19="FL", Tables!$B$4, IF(BI19="OS", Tables!$B$5, IF(BI19="FA", Tables!$B$6, 0)))))*BJ$76,  Tables!$B$10)</f>
        <v>0</v>
      </c>
      <c r="BK19" s="58" t="s">
        <v>8</v>
      </c>
      <c r="BL19" s="59">
        <f>ROUND((IF(BK19=Tables!$A$3, Tables!$B$3, IF(BK19=Tables!$A$4, Tables!$B$4, IF(BK19=Tables!$A$5, Tables!$B$5, IF(BK19=Tables!$A$6, Tables!$B$6, 0)))))*BL$76,  Tables!$B$10)</f>
        <v>4.5999999999999996</v>
      </c>
      <c r="BM19" s="56" t="s">
        <v>8</v>
      </c>
      <c r="BN19" s="57">
        <f>ROUND((IF(BM19="RP", Tables!$B$3, IF(BM19="FL", Tables!$B$4, IF(BM19="OS", Tables!$B$5, IF(BM19="FA", Tables!$B$6, 0)))))*BN$76,  Tables!$B$10)</f>
        <v>2.8</v>
      </c>
      <c r="BO19" s="58" t="s">
        <v>8</v>
      </c>
      <c r="BP19" s="59">
        <f>ROUND((IF(BO19=Tables!$A$3, Tables!$B$3, IF(BO19=Tables!$A$4, Tables!$B$4, IF(BO19=Tables!$A$5, Tables!$B$5, IF(BO19=Tables!$A$6, Tables!$B$6, 0)))))*BP$76,  Tables!$B$10)</f>
        <v>2.9</v>
      </c>
      <c r="BQ19" s="56" t="s">
        <v>8</v>
      </c>
      <c r="BR19" s="57">
        <f>ROUND((IF(BQ19="RP", Tables!$B$3, IF(BQ19="FL", Tables!$B$4, IF(BQ19="OS", Tables!$B$5, IF(BQ19="FA", Tables!$B$6, 0)))))*BR$76,  Tables!$B$10)</f>
        <v>2.4</v>
      </c>
      <c r="BS19" s="58" t="s">
        <v>8</v>
      </c>
      <c r="BT19" s="59">
        <f>ROUND((IF(BS19=Tables!$A$3, Tables!$B$3, IF(BS19=Tables!$A$4, Tables!$B$4, IF(BS19=Tables!$A$5, Tables!$B$5, IF(BS19=Tables!$A$6, Tables!$B$6, 0)))))*BT$76,  Tables!$B$10)</f>
        <v>2.8</v>
      </c>
      <c r="BU19" s="56"/>
      <c r="BV19" s="57">
        <f>ROUND((IF(BU19="RP", Tables!$B$3, IF(BU19="FL", Tables!$B$4, IF(BU19="OS", Tables!$B$5, IF(BU19="FA", Tables!$B$6, 0)))))*BV$76,  Tables!$B$10)</f>
        <v>0</v>
      </c>
      <c r="BW19" s="58"/>
      <c r="BX19" s="59">
        <f>ROUND((IF(BW19=Tables!$A$3, Tables!$B$3, IF(BW19=Tables!$A$4, Tables!$B$4, IF(BW19=Tables!$A$5, Tables!$B$5, IF(BW19=Tables!$A$6, Tables!$B$6, 0)))))*BX$76,  Tables!$B$10)</f>
        <v>0</v>
      </c>
      <c r="BY19" s="56"/>
      <c r="BZ19" s="57">
        <f>ROUND((IF(BY19="RP", Tables!$B$3, IF(BY19="FL", Tables!$B$4, IF(BY19="OS", Tables!$B$5, IF(BY19="FA", Tables!$B$6, 0)))))*BZ$76,  Tables!$B$10)</f>
        <v>0</v>
      </c>
      <c r="CA19" s="58"/>
      <c r="CB19" s="59">
        <f>ROUND((IF(CA19=Tables!$A$3, Tables!$B$3, IF(CA19=Tables!$A$4, Tables!$B$4, IF(CA19=Tables!$A$5, Tables!$B$5, IF(CA19=Tables!$A$6, Tables!$B$6, 0)))))*CB$76,  Tables!$B$10)</f>
        <v>0</v>
      </c>
      <c r="CC19" s="56"/>
      <c r="CD19" s="57">
        <f>ROUND((IF(CC19="RP", Tables!$B$3, IF(CC19="FL", Tables!$B$4, IF(CC19="OS", Tables!$B$5, IF(CC19="FA", Tables!$B$6, 0)))))*CD$76,  Tables!$B$10)</f>
        <v>0</v>
      </c>
      <c r="CE19" s="58"/>
      <c r="CF19" s="59">
        <f>ROUND((IF(CE19=Tables!$A$3, Tables!$B$3, IF(CE19=Tables!$A$4, Tables!$B$4, IF(CE19=Tables!$A$5, Tables!$B$5, IF(CE19=Tables!$A$6, Tables!$B$6, 0)))))*CF$76,  Tables!$B$10)</f>
        <v>0</v>
      </c>
      <c r="CG19" s="56"/>
      <c r="CH19" s="57">
        <f>ROUND((IF(CG19="RP", Tables!$B$3, IF(CG19="FL", Tables!$B$4, IF(CG19="OS", Tables!$B$5, IF(CG19="FA", Tables!$B$6, 0)))))*CH$76,  Tables!$B$10)</f>
        <v>0</v>
      </c>
    </row>
    <row r="20" spans="1:86" s="1" customFormat="1" ht="15" customHeight="1" x14ac:dyDescent="0.3">
      <c r="A20" s="68">
        <f t="shared" si="4"/>
        <v>18</v>
      </c>
      <c r="B20" s="51" t="s">
        <v>189</v>
      </c>
      <c r="C20" s="51" t="s">
        <v>144</v>
      </c>
      <c r="D20" s="50">
        <f>ROUND(SUM(E20:CH20), Tables!$B$11)</f>
        <v>38.1</v>
      </c>
      <c r="E20" s="56"/>
      <c r="F20" s="57">
        <f>ROUND((IF(E20=Tables!$A$3, Tables!$B$3, IF(E20=Tables!$A$4, Tables!$B$4, IF(E20=Tables!$A$5, Tables!$B$5, IF(E20=Tables!$A$6, Tables!$B$6, 0)))))*F$76,  Tables!$B$10)</f>
        <v>0</v>
      </c>
      <c r="G20" s="58"/>
      <c r="H20" s="59">
        <f>ROUND((IF(G20=Tables!$A$3, Tables!$B$3, IF(G20=Tables!$A$4, Tables!$B$4, IF(G20=Tables!$A$5, Tables!$B$5, IF(G20=Tables!$A$6, Tables!$B$6, 0)))))*H$76,  Tables!$B$10)</f>
        <v>0</v>
      </c>
      <c r="I20" s="56"/>
      <c r="J20" s="57">
        <f>ROUND((IF(I20="RP", Tables!$B$3, IF(I20="FL", Tables!$B$4, IF(I20="OS", Tables!$B$5, IF(I20="FA", Tables!$B$6, 0)))))*J$76,  Tables!$B$10)</f>
        <v>0</v>
      </c>
      <c r="K20" s="58"/>
      <c r="L20" s="59">
        <f>ROUND((IF(K20=Tables!$A$3, Tables!$B$3, IF(K20=Tables!$A$4, Tables!$B$4, IF(K20=Tables!$A$5, Tables!$B$5, IF(K20=Tables!$A$6, Tables!$B$6, 0)))))*L$76,  Tables!$B$10)</f>
        <v>0</v>
      </c>
      <c r="M20" s="56"/>
      <c r="N20" s="57">
        <f>ROUND((IF(M20="RP", Tables!$B$3, IF(M20="FL", Tables!$B$4, IF(M20="OS", Tables!$B$5, IF(M20="FA", Tables!$B$6, 0)))))*N$76,  Tables!$B$10)</f>
        <v>0</v>
      </c>
      <c r="O20" s="58"/>
      <c r="P20" s="59">
        <f>ROUND((IF(O20=Tables!$A$3, Tables!$B$3, IF(O20=Tables!$A$4, Tables!$B$4, IF(O20=Tables!$A$5, Tables!$B$5, IF(O20=Tables!$A$6, Tables!$B$6, 0)))))*P$76,  Tables!$B$10)</f>
        <v>0</v>
      </c>
      <c r="Q20" s="56"/>
      <c r="R20" s="57">
        <f>ROUND((IF(Q20="RP", Tables!$B$3, IF(Q20="FL", Tables!$B$4, IF(Q20="OS", Tables!$B$5, IF(Q20="FA", Tables!$B$6, 0)))))*R$76,  Tables!$B$10)</f>
        <v>0</v>
      </c>
      <c r="S20" s="58"/>
      <c r="T20" s="59">
        <f>ROUND((IF(S20=Tables!$A$3, Tables!$B$3, IF(S20=Tables!$A$4, Tables!$B$4, IF(S20=Tables!$A$5, Tables!$B$5, IF(S20=Tables!$A$6, Tables!$B$6, 0)))))*T$76,  Tables!$B$10)</f>
        <v>0</v>
      </c>
      <c r="U20" s="56"/>
      <c r="V20" s="57">
        <f>ROUND((IF(U20="RP", Tables!$B$3, IF(U20="FL", Tables!$B$4, IF(U20="OS", Tables!$B$5, IF(U20="FA", Tables!$B$6, 0)))))*V$76,  Tables!$B$10)</f>
        <v>0</v>
      </c>
      <c r="W20" s="58"/>
      <c r="X20" s="59">
        <f>ROUND((IF(W20=Tables!$A$3, Tables!$B$3, IF(W20=Tables!$A$4, Tables!$B$4, IF(W20=Tables!$A$5, Tables!$B$5, IF(W20=Tables!$A$6, Tables!$B$6, 0)))))*X$76,  Tables!$B$10)</f>
        <v>0</v>
      </c>
      <c r="Y20" s="56"/>
      <c r="Z20" s="57">
        <f>ROUND((IF(Y20="RP", Tables!$B$3, IF(Y20="FL", Tables!$B$4, IF(Y20="OS", Tables!$B$5, IF(Y20="FA", Tables!$B$6, 0)))))*Z$76,  Tables!$B$10)</f>
        <v>0</v>
      </c>
      <c r="AA20" s="58"/>
      <c r="AB20" s="59">
        <f>ROUND((IF(AA20=Tables!$A$3, Tables!$B$3, IF(AA20=Tables!$A$4, Tables!$B$4, IF(AA20=Tables!$A$5, Tables!$B$5, IF(AA20=Tables!$A$6, Tables!$B$6, 0)))))*AB$76,  Tables!$B$10)</f>
        <v>0</v>
      </c>
      <c r="AC20" s="56"/>
      <c r="AD20" s="57">
        <f>ROUND((IF(AC20="RP", Tables!$B$3, IF(AC20="FL", Tables!$B$4, IF(AC20="OS", Tables!$B$5, IF(AC20="FA", Tables!$B$6, 0)))))*AD$76,  Tables!$B$10)</f>
        <v>0</v>
      </c>
      <c r="AE20" s="58"/>
      <c r="AF20" s="59">
        <f>ROUND((IF(AE20=Tables!$A$3, Tables!$B$3, IF(AE20=Tables!$A$4, Tables!$B$4, IF(AE20=Tables!$A$5, Tables!$B$5, IF(AE20=Tables!$A$6, Tables!$B$6, 0)))))*AF$76,  Tables!$B$10)</f>
        <v>0</v>
      </c>
      <c r="AG20" s="56"/>
      <c r="AH20" s="57">
        <f>ROUND((IF(AG20="RP", Tables!$B$3, IF(AG20="FL", Tables!$B$4, IF(AG20="OS", Tables!$B$5, IF(AG20="FA", Tables!$B$6, 0)))))*AH$76,  Tables!$B$10)</f>
        <v>0</v>
      </c>
      <c r="AI20" s="58"/>
      <c r="AJ20" s="59">
        <f>ROUND((IF(AI20=Tables!$A$3, Tables!$B$3, IF(AI20=Tables!$A$4, Tables!$B$4, IF(AI20=Tables!$A$5, Tables!$B$5, IF(AI20=Tables!$A$6, Tables!$B$6, 0)))))*AJ$76,  Tables!$B$10)</f>
        <v>0</v>
      </c>
      <c r="AK20" s="56"/>
      <c r="AL20" s="57">
        <f>ROUND((IF(AK20="RP", Tables!$B$3, IF(AK20="FL", Tables!$B$4, IF(AK20="OS", Tables!$B$5, IF(AK20="FA", Tables!$B$6, 0)))))*AL$76,  Tables!$B$10)</f>
        <v>0</v>
      </c>
      <c r="AM20" s="58"/>
      <c r="AN20" s="59">
        <f>ROUND((IF(AM20=Tables!$A$3, Tables!$B$3, IF(AM20=Tables!$A$4, Tables!$B$4, IF(AM20=Tables!$A$5, Tables!$B$5, IF(AM20=Tables!$A$6, Tables!$B$6, 0)))))*AN$76,  Tables!$B$10)</f>
        <v>0</v>
      </c>
      <c r="AO20" s="56"/>
      <c r="AP20" s="57">
        <f>ROUND((IF(AO20="RP", Tables!$B$3, IF(AO20="FL", Tables!$B$4, IF(AO20="OS", Tables!$B$5, IF(AO20="FA", Tables!$B$6, 0)))))*AP$76,  Tables!$B$10)</f>
        <v>0</v>
      </c>
      <c r="AQ20" s="58"/>
      <c r="AR20" s="59">
        <f>ROUND((IF(AQ20=Tables!$A$3, Tables!$B$3, IF(AQ20=Tables!$A$4, Tables!$B$4, IF(AQ20=Tables!$A$5, Tables!$B$5, IF(AQ20=Tables!$A$6, Tables!$B$6, 0)))))*AR$76,  Tables!$B$10)</f>
        <v>0</v>
      </c>
      <c r="AS20" s="56"/>
      <c r="AT20" s="57">
        <f>ROUND((IF(AS20="RP", Tables!$B$3, IF(AS20="FL", Tables!$B$4, IF(AS20="OS", Tables!$B$5, IF(AS20="FA", Tables!$B$6, 0)))))*AT$76,  Tables!$B$10)</f>
        <v>0</v>
      </c>
      <c r="AU20" s="58"/>
      <c r="AV20" s="59">
        <f>ROUND((IF(AU20=Tables!$A$3, Tables!$B$3, IF(AU20=Tables!$A$4, Tables!$B$4, IF(AU20=Tables!$A$5, Tables!$B$5, IF(AU20=Tables!$A$6, Tables!$B$6, 0)))))*AV$76,  Tables!$B$10)</f>
        <v>0</v>
      </c>
      <c r="AW20" s="56"/>
      <c r="AX20" s="57">
        <f>ROUND((IF(AW20="RP", Tables!$B$3, IF(AW20="FL", Tables!$B$4, IF(AW20="OS", Tables!$B$5, IF(AW20="FA", Tables!$B$6, 0)))))*AX$76,  Tables!$B$10)</f>
        <v>0</v>
      </c>
      <c r="AY20" s="58"/>
      <c r="AZ20" s="59">
        <f>ROUND((IF(AY20=Tables!$A$3, Tables!$B$3, IF(AY20=Tables!$A$4, Tables!$B$4, IF(AY20=Tables!$A$5, Tables!$B$5, IF(AY20=Tables!$A$6, Tables!$B$6, 0)))))*AZ$76,  Tables!$B$10)</f>
        <v>0</v>
      </c>
      <c r="BA20" s="56" t="s">
        <v>8</v>
      </c>
      <c r="BB20" s="57">
        <f>ROUND((IF(BA20="RP", Tables!$B$3, IF(BA20="FL", Tables!$B$4, IF(BA20="OS", Tables!$B$5, IF(BA20="FA", Tables!$B$6, 0)))))*BB$76,  Tables!$B$10)</f>
        <v>6.3</v>
      </c>
      <c r="BC20" s="58" t="s">
        <v>8</v>
      </c>
      <c r="BD20" s="59">
        <f>ROUND((IF(BC20=Tables!$A$3, Tables!$B$3, IF(BC20=Tables!$A$4, Tables!$B$4, IF(BC20=Tables!$A$5, Tables!$B$5, IF(BC20=Tables!$A$6, Tables!$B$6, 0)))))*BD$76,  Tables!$B$10)</f>
        <v>4.4000000000000004</v>
      </c>
      <c r="BE20" s="56" t="s">
        <v>8</v>
      </c>
      <c r="BF20" s="57">
        <f>ROUND((IF(BE20="RP", Tables!$B$3, IF(BE20="FL", Tables!$B$4, IF(BE20="OS", Tables!$B$5, IF(BE20="FA", Tables!$B$6, 0)))))*BF$76,  Tables!$B$10)</f>
        <v>4.4000000000000004</v>
      </c>
      <c r="BG20" s="58" t="s">
        <v>8</v>
      </c>
      <c r="BH20" s="59">
        <f>ROUND((IF(BG20=Tables!$A$3, Tables!$B$3, IF(BG20=Tables!$A$4, Tables!$B$4, IF(BG20=Tables!$A$5, Tables!$B$5, IF(BG20=Tables!$A$6, Tables!$B$6, 0)))))*BH$76,  Tables!$B$10)</f>
        <v>4.8</v>
      </c>
      <c r="BI20" s="56" t="s">
        <v>8</v>
      </c>
      <c r="BJ20" s="57">
        <f>ROUND((IF(BI20="RP", Tables!$B$3, IF(BI20="FL", Tables!$B$4, IF(BI20="OS", Tables!$B$5, IF(BI20="FA", Tables!$B$6, 0)))))*BJ$76,  Tables!$B$10)</f>
        <v>5</v>
      </c>
      <c r="BK20" s="58"/>
      <c r="BL20" s="59">
        <f>ROUND((IF(BK20=Tables!$A$3, Tables!$B$3, IF(BK20=Tables!$A$4, Tables!$B$4, IF(BK20=Tables!$A$5, Tables!$B$5, IF(BK20=Tables!$A$6, Tables!$B$6, 0)))))*BL$76,  Tables!$B$10)</f>
        <v>0</v>
      </c>
      <c r="BM20" s="56" t="s">
        <v>7</v>
      </c>
      <c r="BN20" s="57">
        <f>ROUND((IF(BM20="RP", Tables!$B$3, IF(BM20="FL", Tables!$B$4, IF(BM20="OS", Tables!$B$5, IF(BM20="FA", Tables!$B$6, 0)))))*BN$76,  Tables!$B$10)</f>
        <v>2.2000000000000002</v>
      </c>
      <c r="BO20" s="58"/>
      <c r="BP20" s="59">
        <f>ROUND((IF(BO20=Tables!$A$3, Tables!$B$3, IF(BO20=Tables!$A$4, Tables!$B$4, IF(BO20=Tables!$A$5, Tables!$B$5, IF(BO20=Tables!$A$6, Tables!$B$6, 0)))))*BP$76,  Tables!$B$10)</f>
        <v>0</v>
      </c>
      <c r="BQ20" s="56" t="s">
        <v>8</v>
      </c>
      <c r="BR20" s="57">
        <f>ROUND((IF(BQ20="RP", Tables!$B$3, IF(BQ20="FL", Tables!$B$4, IF(BQ20="OS", Tables!$B$5, IF(BQ20="FA", Tables!$B$6, 0)))))*BR$76,  Tables!$B$10)</f>
        <v>2.4</v>
      </c>
      <c r="BS20" s="58"/>
      <c r="BT20" s="59">
        <f>ROUND((IF(BS20=Tables!$A$3, Tables!$B$3, IF(BS20=Tables!$A$4, Tables!$B$4, IF(BS20=Tables!$A$5, Tables!$B$5, IF(BS20=Tables!$A$6, Tables!$B$6, 0)))))*BT$76,  Tables!$B$10)</f>
        <v>0</v>
      </c>
      <c r="BU20" s="56"/>
      <c r="BV20" s="57">
        <f>ROUND((IF(BU20="RP", Tables!$B$3, IF(BU20="FL", Tables!$B$4, IF(BU20="OS", Tables!$B$5, IF(BU20="FA", Tables!$B$6, 0)))))*BV$76,  Tables!$B$10)</f>
        <v>0</v>
      </c>
      <c r="BW20" s="58" t="s">
        <v>8</v>
      </c>
      <c r="BX20" s="59">
        <f>ROUND((IF(BW20=Tables!$A$3, Tables!$B$3, IF(BW20=Tables!$A$4, Tables!$B$4, IF(BW20=Tables!$A$5, Tables!$B$5, IF(BW20=Tables!$A$6, Tables!$B$6, 0)))))*BX$76,  Tables!$B$10)</f>
        <v>3.1</v>
      </c>
      <c r="BY20" s="56" t="s">
        <v>8</v>
      </c>
      <c r="BZ20" s="57">
        <f>ROUND((IF(BY20="RP", Tables!$B$3, IF(BY20="FL", Tables!$B$4, IF(BY20="OS", Tables!$B$5, IF(BY20="FA", Tables!$B$6, 0)))))*BZ$76,  Tables!$B$10)</f>
        <v>2.9</v>
      </c>
      <c r="CA20" s="58" t="s">
        <v>8</v>
      </c>
      <c r="CB20" s="59">
        <f>ROUND((IF(CA20=Tables!$A$3, Tables!$B$3, IF(CA20=Tables!$A$4, Tables!$B$4, IF(CA20=Tables!$A$5, Tables!$B$5, IF(CA20=Tables!$A$6, Tables!$B$6, 0)))))*CB$76,  Tables!$B$10)</f>
        <v>2.6</v>
      </c>
      <c r="CC20" s="56"/>
      <c r="CD20" s="57">
        <f>ROUND((IF(CC20="RP", Tables!$B$3, IF(CC20="FL", Tables!$B$4, IF(CC20="OS", Tables!$B$5, IF(CC20="FA", Tables!$B$6, 0)))))*CD$76,  Tables!$B$10)</f>
        <v>0</v>
      </c>
      <c r="CE20" s="58"/>
      <c r="CF20" s="59">
        <f>ROUND((IF(CE20=Tables!$A$3, Tables!$B$3, IF(CE20=Tables!$A$4, Tables!$B$4, IF(CE20=Tables!$A$5, Tables!$B$5, IF(CE20=Tables!$A$6, Tables!$B$6, 0)))))*CF$76,  Tables!$B$10)</f>
        <v>0</v>
      </c>
      <c r="CG20" s="56"/>
      <c r="CH20" s="57">
        <f>ROUND((IF(CG20="RP", Tables!$B$3, IF(CG20="FL", Tables!$B$4, IF(CG20="OS", Tables!$B$5, IF(CG20="FA", Tables!$B$6, 0)))))*CH$76,  Tables!$B$10)</f>
        <v>0</v>
      </c>
    </row>
    <row r="21" spans="1:86" s="1" customFormat="1" ht="15" customHeight="1" x14ac:dyDescent="0.3">
      <c r="A21" s="68">
        <f t="shared" si="4"/>
        <v>19</v>
      </c>
      <c r="B21" s="51" t="s">
        <v>155</v>
      </c>
      <c r="C21" s="51" t="s">
        <v>49</v>
      </c>
      <c r="D21" s="50">
        <f>ROUND(SUM(E21:CH21), Tables!$B$11)</f>
        <v>30.3</v>
      </c>
      <c r="E21" s="56"/>
      <c r="F21" s="57">
        <f>ROUND((IF(E21=Tables!$A$3, Tables!$B$3, IF(E21=Tables!$A$4, Tables!$B$4, IF(E21=Tables!$A$5, Tables!$B$5, IF(E21=Tables!$A$6, Tables!$B$6, 0)))))*F$76,  Tables!$B$10)</f>
        <v>0</v>
      </c>
      <c r="G21" s="58"/>
      <c r="H21" s="59">
        <f>ROUND((IF(G21=Tables!$A$3, Tables!$B$3, IF(G21=Tables!$A$4, Tables!$B$4, IF(G21=Tables!$A$5, Tables!$B$5, IF(G21=Tables!$A$6, Tables!$B$6, 0)))))*H$76,  Tables!$B$10)</f>
        <v>0</v>
      </c>
      <c r="I21" s="56"/>
      <c r="J21" s="57">
        <f>ROUND((IF(I21="RP", Tables!$B$3, IF(I21="FL", Tables!$B$4, IF(I21="OS", Tables!$B$5, IF(I21="FA", Tables!$B$6, 0)))))*J$76,  Tables!$B$10)</f>
        <v>0</v>
      </c>
      <c r="K21" s="58"/>
      <c r="L21" s="59">
        <f>ROUND((IF(K21=Tables!$A$3, Tables!$B$3, IF(K21=Tables!$A$4, Tables!$B$4, IF(K21=Tables!$A$5, Tables!$B$5, IF(K21=Tables!$A$6, Tables!$B$6, 0)))))*L$76,  Tables!$B$10)</f>
        <v>0</v>
      </c>
      <c r="M21" s="56"/>
      <c r="N21" s="57">
        <f>ROUND((IF(M21="RP", Tables!$B$3, IF(M21="FL", Tables!$B$4, IF(M21="OS", Tables!$B$5, IF(M21="FA", Tables!$B$6, 0)))))*N$76,  Tables!$B$10)</f>
        <v>0</v>
      </c>
      <c r="O21" s="58"/>
      <c r="P21" s="59">
        <f>ROUND((IF(O21=Tables!$A$3, Tables!$B$3, IF(O21=Tables!$A$4, Tables!$B$4, IF(O21=Tables!$A$5, Tables!$B$5, IF(O21=Tables!$A$6, Tables!$B$6, 0)))))*P$76,  Tables!$B$10)</f>
        <v>0</v>
      </c>
      <c r="Q21" s="56"/>
      <c r="R21" s="57">
        <f>ROUND((IF(Q21="RP", Tables!$B$3, IF(Q21="FL", Tables!$B$4, IF(Q21="OS", Tables!$B$5, IF(Q21="FA", Tables!$B$6, 0)))))*R$76,  Tables!$B$10)</f>
        <v>0</v>
      </c>
      <c r="S21" s="58"/>
      <c r="T21" s="59">
        <f>ROUND((IF(S21=Tables!$A$3, Tables!$B$3, IF(S21=Tables!$A$4, Tables!$B$4, IF(S21=Tables!$A$5, Tables!$B$5, IF(S21=Tables!$A$6, Tables!$B$6, 0)))))*T$76,  Tables!$B$10)</f>
        <v>0</v>
      </c>
      <c r="U21" s="56"/>
      <c r="V21" s="57">
        <f>ROUND((IF(U21="RP", Tables!$B$3, IF(U21="FL", Tables!$B$4, IF(U21="OS", Tables!$B$5, IF(U21="FA", Tables!$B$6, 0)))))*V$76,  Tables!$B$10)</f>
        <v>0</v>
      </c>
      <c r="W21" s="58"/>
      <c r="X21" s="59">
        <f>ROUND((IF(W21=Tables!$A$3, Tables!$B$3, IF(W21=Tables!$A$4, Tables!$B$4, IF(W21=Tables!$A$5, Tables!$B$5, IF(W21=Tables!$A$6, Tables!$B$6, 0)))))*X$76,  Tables!$B$10)</f>
        <v>0</v>
      </c>
      <c r="Y21" s="56"/>
      <c r="Z21" s="57">
        <f>ROUND((IF(Y21="RP", Tables!$B$3, IF(Y21="FL", Tables!$B$4, IF(Y21="OS", Tables!$B$5, IF(Y21="FA", Tables!$B$6, 0)))))*Z$76,  Tables!$B$10)</f>
        <v>0</v>
      </c>
      <c r="AA21" s="58"/>
      <c r="AB21" s="59">
        <f>ROUND((IF(AA21=Tables!$A$3, Tables!$B$3, IF(AA21=Tables!$A$4, Tables!$B$4, IF(AA21=Tables!$A$5, Tables!$B$5, IF(AA21=Tables!$A$6, Tables!$B$6, 0)))))*AB$76,  Tables!$B$10)</f>
        <v>0</v>
      </c>
      <c r="AC21" s="56"/>
      <c r="AD21" s="57">
        <f>ROUND((IF(AC21="RP", Tables!$B$3, IF(AC21="FL", Tables!$B$4, IF(AC21="OS", Tables!$B$5, IF(AC21="FA", Tables!$B$6, 0)))))*AD$76,  Tables!$B$10)</f>
        <v>0</v>
      </c>
      <c r="AE21" s="58"/>
      <c r="AF21" s="59">
        <f>ROUND((IF(AE21=Tables!$A$3, Tables!$B$3, IF(AE21=Tables!$A$4, Tables!$B$4, IF(AE21=Tables!$A$5, Tables!$B$5, IF(AE21=Tables!$A$6, Tables!$B$6, 0)))))*AF$76,  Tables!$B$10)</f>
        <v>0</v>
      </c>
      <c r="AG21" s="56"/>
      <c r="AH21" s="57">
        <f>ROUND((IF(AG21="RP", Tables!$B$3, IF(AG21="FL", Tables!$B$4, IF(AG21="OS", Tables!$B$5, IF(AG21="FA", Tables!$B$6, 0)))))*AH$76,  Tables!$B$10)</f>
        <v>0</v>
      </c>
      <c r="AI21" s="58"/>
      <c r="AJ21" s="59">
        <f>ROUND((IF(AI21=Tables!$A$3, Tables!$B$3, IF(AI21=Tables!$A$4, Tables!$B$4, IF(AI21=Tables!$A$5, Tables!$B$5, IF(AI21=Tables!$A$6, Tables!$B$6, 0)))))*AJ$76,  Tables!$B$10)</f>
        <v>0</v>
      </c>
      <c r="AK21" s="56"/>
      <c r="AL21" s="57">
        <f>ROUND((IF(AK21="RP", Tables!$B$3, IF(AK21="FL", Tables!$B$4, IF(AK21="OS", Tables!$B$5, IF(AK21="FA", Tables!$B$6, 0)))))*AL$76,  Tables!$B$10)</f>
        <v>0</v>
      </c>
      <c r="AM21" s="58"/>
      <c r="AN21" s="59">
        <f>ROUND((IF(AM21=Tables!$A$3, Tables!$B$3, IF(AM21=Tables!$A$4, Tables!$B$4, IF(AM21=Tables!$A$5, Tables!$B$5, IF(AM21=Tables!$A$6, Tables!$B$6, 0)))))*AN$76,  Tables!$B$10)</f>
        <v>0</v>
      </c>
      <c r="AO21" s="56"/>
      <c r="AP21" s="57">
        <f>ROUND((IF(AO21="RP", Tables!$B$3, IF(AO21="FL", Tables!$B$4, IF(AO21="OS", Tables!$B$5, IF(AO21="FA", Tables!$B$6, 0)))))*AP$76,  Tables!$B$10)</f>
        <v>0</v>
      </c>
      <c r="AQ21" s="58"/>
      <c r="AR21" s="59">
        <f>ROUND((IF(AQ21=Tables!$A$3, Tables!$B$3, IF(AQ21=Tables!$A$4, Tables!$B$4, IF(AQ21=Tables!$A$5, Tables!$B$5, IF(AQ21=Tables!$A$6, Tables!$B$6, 0)))))*AR$76,  Tables!$B$10)</f>
        <v>0</v>
      </c>
      <c r="AS21" s="56" t="s">
        <v>8</v>
      </c>
      <c r="AT21" s="57">
        <f>ROUND((IF(AS21="RP", Tables!$B$3, IF(AS21="FL", Tables!$B$4, IF(AS21="OS", Tables!$B$5, IF(AS21="FA", Tables!$B$6, 0)))))*AT$76,  Tables!$B$10)</f>
        <v>3.3</v>
      </c>
      <c r="AU21" s="58" t="s">
        <v>8</v>
      </c>
      <c r="AV21" s="59">
        <f>ROUND((IF(AU21=Tables!$A$3, Tables!$B$3, IF(AU21=Tables!$A$4, Tables!$B$4, IF(AU21=Tables!$A$5, Tables!$B$5, IF(AU21=Tables!$A$6, Tables!$B$6, 0)))))*AV$76,  Tables!$B$10)</f>
        <v>3.1</v>
      </c>
      <c r="AW21" s="56" t="s">
        <v>7</v>
      </c>
      <c r="AX21" s="57">
        <f>ROUND((IF(AW21="RP", Tables!$B$3, IF(AW21="FL", Tables!$B$4, IF(AW21="OS", Tables!$B$5, IF(AW21="FA", Tables!$B$6, 0)))))*AX$76,  Tables!$B$10)</f>
        <v>6.4</v>
      </c>
      <c r="AY21" s="58" t="s">
        <v>7</v>
      </c>
      <c r="AZ21" s="59">
        <f>ROUND((IF(AY21=Tables!$A$3, Tables!$B$3, IF(AY21=Tables!$A$4, Tables!$B$4, IF(AY21=Tables!$A$5, Tables!$B$5, IF(AY21=Tables!$A$6, Tables!$B$6, 0)))))*AZ$76,  Tables!$B$10)</f>
        <v>3.3</v>
      </c>
      <c r="BA21" s="56"/>
      <c r="BB21" s="57">
        <f>ROUND((IF(BA21="RP", Tables!$B$3, IF(BA21="FL", Tables!$B$4, IF(BA21="OS", Tables!$B$5, IF(BA21="FA", Tables!$B$6, 0)))))*BB$76,  Tables!$B$10)</f>
        <v>0</v>
      </c>
      <c r="BC21" s="58"/>
      <c r="BD21" s="59">
        <f>ROUND((IF(BC21=Tables!$A$3, Tables!$B$3, IF(BC21=Tables!$A$4, Tables!$B$4, IF(BC21=Tables!$A$5, Tables!$B$5, IF(BC21=Tables!$A$6, Tables!$B$6, 0)))))*BD$76,  Tables!$B$10)</f>
        <v>0</v>
      </c>
      <c r="BE21" s="56" t="s">
        <v>8</v>
      </c>
      <c r="BF21" s="57">
        <f>ROUND((IF(BE21="RP", Tables!$B$3, IF(BE21="FL", Tables!$B$4, IF(BE21="OS", Tables!$B$5, IF(BE21="FA", Tables!$B$6, 0)))))*BF$76,  Tables!$B$10)</f>
        <v>4.4000000000000004</v>
      </c>
      <c r="BG21" s="58" t="s">
        <v>8</v>
      </c>
      <c r="BH21" s="59">
        <f>ROUND((IF(BG21=Tables!$A$3, Tables!$B$3, IF(BG21=Tables!$A$4, Tables!$B$4, IF(BG21=Tables!$A$5, Tables!$B$5, IF(BG21=Tables!$A$6, Tables!$B$6, 0)))))*BH$76,  Tables!$B$10)</f>
        <v>4.8</v>
      </c>
      <c r="BI21" s="56" t="s">
        <v>8</v>
      </c>
      <c r="BJ21" s="57">
        <f>ROUND((IF(BI21="RP", Tables!$B$3, IF(BI21="FL", Tables!$B$4, IF(BI21="OS", Tables!$B$5, IF(BI21="FA", Tables!$B$6, 0)))))*BJ$76,  Tables!$B$10)</f>
        <v>5</v>
      </c>
      <c r="BK21" s="58"/>
      <c r="BL21" s="59">
        <f>ROUND((IF(BK21=Tables!$A$3, Tables!$B$3, IF(BK21=Tables!$A$4, Tables!$B$4, IF(BK21=Tables!$A$5, Tables!$B$5, IF(BK21=Tables!$A$6, Tables!$B$6, 0)))))*BL$76,  Tables!$B$10)</f>
        <v>0</v>
      </c>
      <c r="BM21" s="56"/>
      <c r="BN21" s="57">
        <f>ROUND((IF(BM21="RP", Tables!$B$3, IF(BM21="FL", Tables!$B$4, IF(BM21="OS", Tables!$B$5, IF(BM21="FA", Tables!$B$6, 0)))))*BN$76,  Tables!$B$10)</f>
        <v>0</v>
      </c>
      <c r="BO21" s="58"/>
      <c r="BP21" s="59">
        <f>ROUND((IF(BO21=Tables!$A$3, Tables!$B$3, IF(BO21=Tables!$A$4, Tables!$B$4, IF(BO21=Tables!$A$5, Tables!$B$5, IF(BO21=Tables!$A$6, Tables!$B$6, 0)))))*BP$76,  Tables!$B$10)</f>
        <v>0</v>
      </c>
      <c r="BQ21" s="56"/>
      <c r="BR21" s="57">
        <f>ROUND((IF(BQ21="RP", Tables!$B$3, IF(BQ21="FL", Tables!$B$4, IF(BQ21="OS", Tables!$B$5, IF(BQ21="FA", Tables!$B$6, 0)))))*BR$76,  Tables!$B$10)</f>
        <v>0</v>
      </c>
      <c r="BS21" s="58"/>
      <c r="BT21" s="59">
        <f>ROUND((IF(BS21=Tables!$A$3, Tables!$B$3, IF(BS21=Tables!$A$4, Tables!$B$4, IF(BS21=Tables!$A$5, Tables!$B$5, IF(BS21=Tables!$A$6, Tables!$B$6, 0)))))*BT$76,  Tables!$B$10)</f>
        <v>0</v>
      </c>
      <c r="BU21" s="56"/>
      <c r="BV21" s="57">
        <f>ROUND((IF(BU21="RP", Tables!$B$3, IF(BU21="FL", Tables!$B$4, IF(BU21="OS", Tables!$B$5, IF(BU21="FA", Tables!$B$6, 0)))))*BV$76,  Tables!$B$10)</f>
        <v>0</v>
      </c>
      <c r="BW21" s="58"/>
      <c r="BX21" s="59">
        <f>ROUND((IF(BW21=Tables!$A$3, Tables!$B$3, IF(BW21=Tables!$A$4, Tables!$B$4, IF(BW21=Tables!$A$5, Tables!$B$5, IF(BW21=Tables!$A$6, Tables!$B$6, 0)))))*BX$76,  Tables!$B$10)</f>
        <v>0</v>
      </c>
      <c r="BY21" s="56"/>
      <c r="BZ21" s="57">
        <f>ROUND((IF(BY21="RP", Tables!$B$3, IF(BY21="FL", Tables!$B$4, IF(BY21="OS", Tables!$B$5, IF(BY21="FA", Tables!$B$6, 0)))))*BZ$76,  Tables!$B$10)</f>
        <v>0</v>
      </c>
      <c r="CA21" s="58"/>
      <c r="CB21" s="59">
        <f>ROUND((IF(CA21=Tables!$A$3, Tables!$B$3, IF(CA21=Tables!$A$4, Tables!$B$4, IF(CA21=Tables!$A$5, Tables!$B$5, IF(CA21=Tables!$A$6, Tables!$B$6, 0)))))*CB$76,  Tables!$B$10)</f>
        <v>0</v>
      </c>
      <c r="CC21" s="56"/>
      <c r="CD21" s="57">
        <f>ROUND((IF(CC21="RP", Tables!$B$3, IF(CC21="FL", Tables!$B$4, IF(CC21="OS", Tables!$B$5, IF(CC21="FA", Tables!$B$6, 0)))))*CD$76,  Tables!$B$10)</f>
        <v>0</v>
      </c>
      <c r="CE21" s="58"/>
      <c r="CF21" s="59">
        <f>ROUND((IF(CE21=Tables!$A$3, Tables!$B$3, IF(CE21=Tables!$A$4, Tables!$B$4, IF(CE21=Tables!$A$5, Tables!$B$5, IF(CE21=Tables!$A$6, Tables!$B$6, 0)))))*CF$76,  Tables!$B$10)</f>
        <v>0</v>
      </c>
      <c r="CG21" s="56"/>
      <c r="CH21" s="57">
        <f>ROUND((IF(CG21="RP", Tables!$B$3, IF(CG21="FL", Tables!$B$4, IF(CG21="OS", Tables!$B$5, IF(CG21="FA", Tables!$B$6, 0)))))*CH$76,  Tables!$B$10)</f>
        <v>0</v>
      </c>
    </row>
    <row r="22" spans="1:86" s="1" customFormat="1" ht="15" customHeight="1" x14ac:dyDescent="0.3">
      <c r="A22" s="68">
        <f t="shared" si="4"/>
        <v>20</v>
      </c>
      <c r="B22" s="51" t="s">
        <v>206</v>
      </c>
      <c r="C22" s="51" t="s">
        <v>67</v>
      </c>
      <c r="D22" s="50">
        <f>ROUND(SUM(E22:CH22), Tables!$B$11)</f>
        <v>27.5</v>
      </c>
      <c r="E22" s="56"/>
      <c r="F22" s="57">
        <f>ROUND((IF(E22=Tables!$A$3, Tables!$B$3, IF(E22=Tables!$A$4, Tables!$B$4, IF(E22=Tables!$A$5, Tables!$B$5, IF(E22=Tables!$A$6, Tables!$B$6, 0)))))*F$76,  Tables!$B$10)</f>
        <v>0</v>
      </c>
      <c r="G22" s="58" t="s">
        <v>8</v>
      </c>
      <c r="H22" s="59">
        <f>ROUND((IF(G22=Tables!$A$3, Tables!$B$3, IF(G22=Tables!$A$4, Tables!$B$4, IF(G22=Tables!$A$5, Tables!$B$5, IF(G22=Tables!$A$6, Tables!$B$6, 0)))))*H$76,  Tables!$B$10)</f>
        <v>4</v>
      </c>
      <c r="I22" s="56"/>
      <c r="J22" s="57">
        <f>ROUND((IF(I22="RP", Tables!$B$3, IF(I22="FL", Tables!$B$4, IF(I22="OS", Tables!$B$5, IF(I22="FA", Tables!$B$6, 0)))))*J$76,  Tables!$B$10)</f>
        <v>0</v>
      </c>
      <c r="K22" s="58"/>
      <c r="L22" s="59">
        <f>ROUND((IF(K22=Tables!$A$3, Tables!$B$3, IF(K22=Tables!$A$4, Tables!$B$4, IF(K22=Tables!$A$5, Tables!$B$5, IF(K22=Tables!$A$6, Tables!$B$6, 0)))))*L$76,  Tables!$B$10)</f>
        <v>0</v>
      </c>
      <c r="M22" s="56"/>
      <c r="N22" s="57">
        <f>ROUND((IF(M22="RP", Tables!$B$3, IF(M22="FL", Tables!$B$4, IF(M22="OS", Tables!$B$5, IF(M22="FA", Tables!$B$6, 0)))))*N$76,  Tables!$B$10)</f>
        <v>0</v>
      </c>
      <c r="O22" s="58"/>
      <c r="P22" s="59">
        <f>ROUND((IF(O22=Tables!$A$3, Tables!$B$3, IF(O22=Tables!$A$4, Tables!$B$4, IF(O22=Tables!$A$5, Tables!$B$5, IF(O22=Tables!$A$6, Tables!$B$6, 0)))))*P$76,  Tables!$B$10)</f>
        <v>0</v>
      </c>
      <c r="Q22" s="56"/>
      <c r="R22" s="57">
        <f>ROUND((IF(Q22="RP", Tables!$B$3, IF(Q22="FL", Tables!$B$4, IF(Q22="OS", Tables!$B$5, IF(Q22="FA", Tables!$B$6, 0)))))*R$76,  Tables!$B$10)</f>
        <v>0</v>
      </c>
      <c r="S22" s="58"/>
      <c r="T22" s="59">
        <f>ROUND((IF(S22=Tables!$A$3, Tables!$B$3, IF(S22=Tables!$A$4, Tables!$B$4, IF(S22=Tables!$A$5, Tables!$B$5, IF(S22=Tables!$A$6, Tables!$B$6, 0)))))*T$76,  Tables!$B$10)</f>
        <v>0</v>
      </c>
      <c r="U22" s="56" t="s">
        <v>8</v>
      </c>
      <c r="V22" s="57">
        <f>ROUND((IF(U22="RP", Tables!$B$3, IF(U22="FL", Tables!$B$4, IF(U22="OS", Tables!$B$5, IF(U22="FA", Tables!$B$6, 0)))))*V$76,  Tables!$B$10)</f>
        <v>6.6</v>
      </c>
      <c r="W22" s="58"/>
      <c r="X22" s="59">
        <f>ROUND((IF(W22=Tables!$A$3, Tables!$B$3, IF(W22=Tables!$A$4, Tables!$B$4, IF(W22=Tables!$A$5, Tables!$B$5, IF(W22=Tables!$A$6, Tables!$B$6, 0)))))*X$76,  Tables!$B$10)</f>
        <v>0</v>
      </c>
      <c r="Y22" s="56"/>
      <c r="Z22" s="57">
        <f>ROUND((IF(Y22="RP", Tables!$B$3, IF(Y22="FL", Tables!$B$4, IF(Y22="OS", Tables!$B$5, IF(Y22="FA", Tables!$B$6, 0)))))*Z$76,  Tables!$B$10)</f>
        <v>0</v>
      </c>
      <c r="AA22" s="58"/>
      <c r="AB22" s="59">
        <f>ROUND((IF(AA22=Tables!$A$3, Tables!$B$3, IF(AA22=Tables!$A$4, Tables!$B$4, IF(AA22=Tables!$A$5, Tables!$B$5, IF(AA22=Tables!$A$6, Tables!$B$6, 0)))))*AB$76,  Tables!$B$10)</f>
        <v>0</v>
      </c>
      <c r="AC22" s="56"/>
      <c r="AD22" s="57">
        <f>ROUND((IF(AC22="RP", Tables!$B$3, IF(AC22="FL", Tables!$B$4, IF(AC22="OS", Tables!$B$5, IF(AC22="FA", Tables!$B$6, 0)))))*AD$76,  Tables!$B$10)</f>
        <v>0</v>
      </c>
      <c r="AE22" s="58"/>
      <c r="AF22" s="59">
        <f>ROUND((IF(AE22=Tables!$A$3, Tables!$B$3, IF(AE22=Tables!$A$4, Tables!$B$4, IF(AE22=Tables!$A$5, Tables!$B$5, IF(AE22=Tables!$A$6, Tables!$B$6, 0)))))*AF$76,  Tables!$B$10)</f>
        <v>0</v>
      </c>
      <c r="AG22" s="56"/>
      <c r="AH22" s="57">
        <f>ROUND((IF(AG22="RP", Tables!$B$3, IF(AG22="FL", Tables!$B$4, IF(AG22="OS", Tables!$B$5, IF(AG22="FA", Tables!$B$6, 0)))))*AH$76,  Tables!$B$10)</f>
        <v>0</v>
      </c>
      <c r="AI22" s="58"/>
      <c r="AJ22" s="59">
        <f>ROUND((IF(AI22=Tables!$A$3, Tables!$B$3, IF(AI22=Tables!$A$4, Tables!$B$4, IF(AI22=Tables!$A$5, Tables!$B$5, IF(AI22=Tables!$A$6, Tables!$B$6, 0)))))*AJ$76,  Tables!$B$10)</f>
        <v>0</v>
      </c>
      <c r="AK22" s="56"/>
      <c r="AL22" s="57">
        <f>ROUND((IF(AK22="RP", Tables!$B$3, IF(AK22="FL", Tables!$B$4, IF(AK22="OS", Tables!$B$5, IF(AK22="FA", Tables!$B$6, 0)))))*AL$76,  Tables!$B$10)</f>
        <v>0</v>
      </c>
      <c r="AM22" s="58"/>
      <c r="AN22" s="59">
        <f>ROUND((IF(AM22=Tables!$A$3, Tables!$B$3, IF(AM22=Tables!$A$4, Tables!$B$4, IF(AM22=Tables!$A$5, Tables!$B$5, IF(AM22=Tables!$A$6, Tables!$B$6, 0)))))*AN$76,  Tables!$B$10)</f>
        <v>0</v>
      </c>
      <c r="AO22" s="56"/>
      <c r="AP22" s="57">
        <f>ROUND((IF(AO22="RP", Tables!$B$3, IF(AO22="FL", Tables!$B$4, IF(AO22="OS", Tables!$B$5, IF(AO22="FA", Tables!$B$6, 0)))))*AP$76,  Tables!$B$10)</f>
        <v>0</v>
      </c>
      <c r="AQ22" s="58"/>
      <c r="AR22" s="59">
        <f>ROUND((IF(AQ22=Tables!$A$3, Tables!$B$3, IF(AQ22=Tables!$A$4, Tables!$B$4, IF(AQ22=Tables!$A$5, Tables!$B$5, IF(AQ22=Tables!$A$6, Tables!$B$6, 0)))))*AR$76,  Tables!$B$10)</f>
        <v>0</v>
      </c>
      <c r="AS22" s="56"/>
      <c r="AT22" s="57">
        <f>ROUND((IF(AS22="RP", Tables!$B$3, IF(AS22="FL", Tables!$B$4, IF(AS22="OS", Tables!$B$5, IF(AS22="FA", Tables!$B$6, 0)))))*AT$76,  Tables!$B$10)</f>
        <v>0</v>
      </c>
      <c r="AU22" s="58"/>
      <c r="AV22" s="59">
        <f>ROUND((IF(AU22=Tables!$A$3, Tables!$B$3, IF(AU22=Tables!$A$4, Tables!$B$4, IF(AU22=Tables!$A$5, Tables!$B$5, IF(AU22=Tables!$A$6, Tables!$B$6, 0)))))*AV$76,  Tables!$B$10)</f>
        <v>0</v>
      </c>
      <c r="AW22" s="56" t="s">
        <v>8</v>
      </c>
      <c r="AX22" s="57">
        <f>ROUND((IF(AW22="RP", Tables!$B$3, IF(AW22="FL", Tables!$B$4, IF(AW22="OS", Tables!$B$5, IF(AW22="FA", Tables!$B$6, 0)))))*AX$76,  Tables!$B$10)</f>
        <v>8</v>
      </c>
      <c r="AY22" s="58" t="s">
        <v>8</v>
      </c>
      <c r="AZ22" s="59">
        <f>ROUND((IF(AY22=Tables!$A$3, Tables!$B$3, IF(AY22=Tables!$A$4, Tables!$B$4, IF(AY22=Tables!$A$5, Tables!$B$5, IF(AY22=Tables!$A$6, Tables!$B$6, 0)))))*AZ$76,  Tables!$B$10)</f>
        <v>4.0999999999999996</v>
      </c>
      <c r="BA22" s="56"/>
      <c r="BB22" s="57">
        <f>ROUND((IF(BA22="RP", Tables!$B$3, IF(BA22="FL", Tables!$B$4, IF(BA22="OS", Tables!$B$5, IF(BA22="FA", Tables!$B$6, 0)))))*BB$76,  Tables!$B$10)</f>
        <v>0</v>
      </c>
      <c r="BC22" s="58"/>
      <c r="BD22" s="59">
        <f>ROUND((IF(BC22=Tables!$A$3, Tables!$B$3, IF(BC22=Tables!$A$4, Tables!$B$4, IF(BC22=Tables!$A$5, Tables!$B$5, IF(BC22=Tables!$A$6, Tables!$B$6, 0)))))*BD$76,  Tables!$B$10)</f>
        <v>0</v>
      </c>
      <c r="BE22" s="56"/>
      <c r="BF22" s="57">
        <f>ROUND((IF(BE22="RP", Tables!$B$3, IF(BE22="FL", Tables!$B$4, IF(BE22="OS", Tables!$B$5, IF(BE22="FA", Tables!$B$6, 0)))))*BF$76,  Tables!$B$10)</f>
        <v>0</v>
      </c>
      <c r="BG22" s="58" t="s">
        <v>8</v>
      </c>
      <c r="BH22" s="59">
        <f>ROUND((IF(BG22=Tables!$A$3, Tables!$B$3, IF(BG22=Tables!$A$4, Tables!$B$4, IF(BG22=Tables!$A$5, Tables!$B$5, IF(BG22=Tables!$A$6, Tables!$B$6, 0)))))*BH$76,  Tables!$B$10)</f>
        <v>4.8</v>
      </c>
      <c r="BI22" s="56"/>
      <c r="BJ22" s="57">
        <f>ROUND((IF(BI22="RP", Tables!$B$3, IF(BI22="FL", Tables!$B$4, IF(BI22="OS", Tables!$B$5, IF(BI22="FA", Tables!$B$6, 0)))))*BJ$76,  Tables!$B$10)</f>
        <v>0</v>
      </c>
      <c r="BK22" s="58"/>
      <c r="BL22" s="59">
        <f>ROUND((IF(BK22=Tables!$A$3, Tables!$B$3, IF(BK22=Tables!$A$4, Tables!$B$4, IF(BK22=Tables!$A$5, Tables!$B$5, IF(BK22=Tables!$A$6, Tables!$B$6, 0)))))*BL$76,  Tables!$B$10)</f>
        <v>0</v>
      </c>
      <c r="BM22" s="56"/>
      <c r="BN22" s="57">
        <f>ROUND((IF(BM22="RP", Tables!$B$3, IF(BM22="FL", Tables!$B$4, IF(BM22="OS", Tables!$B$5, IF(BM22="FA", Tables!$B$6, 0)))))*BN$76,  Tables!$B$10)</f>
        <v>0</v>
      </c>
      <c r="BO22" s="58"/>
      <c r="BP22" s="59">
        <f>ROUND((IF(BO22=Tables!$A$3, Tables!$B$3, IF(BO22=Tables!$A$4, Tables!$B$4, IF(BO22=Tables!$A$5, Tables!$B$5, IF(BO22=Tables!$A$6, Tables!$B$6, 0)))))*BP$76,  Tables!$B$10)</f>
        <v>0</v>
      </c>
      <c r="BQ22" s="56"/>
      <c r="BR22" s="57">
        <f>ROUND((IF(BQ22="RP", Tables!$B$3, IF(BQ22="FL", Tables!$B$4, IF(BQ22="OS", Tables!$B$5, IF(BQ22="FA", Tables!$B$6, 0)))))*BR$76,  Tables!$B$10)</f>
        <v>0</v>
      </c>
      <c r="BS22" s="58"/>
      <c r="BT22" s="59">
        <f>ROUND((IF(BS22=Tables!$A$3, Tables!$B$3, IF(BS22=Tables!$A$4, Tables!$B$4, IF(BS22=Tables!$A$5, Tables!$B$5, IF(BS22=Tables!$A$6, Tables!$B$6, 0)))))*BT$76,  Tables!$B$10)</f>
        <v>0</v>
      </c>
      <c r="BU22" s="56"/>
      <c r="BV22" s="57">
        <f>ROUND((IF(BU22="RP", Tables!$B$3, IF(BU22="FL", Tables!$B$4, IF(BU22="OS", Tables!$B$5, IF(BU22="FA", Tables!$B$6, 0)))))*BV$76,  Tables!$B$10)</f>
        <v>0</v>
      </c>
      <c r="BW22" s="58"/>
      <c r="BX22" s="59">
        <f>ROUND((IF(BW22=Tables!$A$3, Tables!$B$3, IF(BW22=Tables!$A$4, Tables!$B$4, IF(BW22=Tables!$A$5, Tables!$B$5, IF(BW22=Tables!$A$6, Tables!$B$6, 0)))))*BX$76,  Tables!$B$10)</f>
        <v>0</v>
      </c>
      <c r="BY22" s="56"/>
      <c r="BZ22" s="57">
        <f>ROUND((IF(BY22="RP", Tables!$B$3, IF(BY22="FL", Tables!$B$4, IF(BY22="OS", Tables!$B$5, IF(BY22="FA", Tables!$B$6, 0)))))*BZ$76,  Tables!$B$10)</f>
        <v>0</v>
      </c>
      <c r="CA22" s="58"/>
      <c r="CB22" s="59">
        <f>ROUND((IF(CA22=Tables!$A$3, Tables!$B$3, IF(CA22=Tables!$A$4, Tables!$B$4, IF(CA22=Tables!$A$5, Tables!$B$5, IF(CA22=Tables!$A$6, Tables!$B$6, 0)))))*CB$76,  Tables!$B$10)</f>
        <v>0</v>
      </c>
      <c r="CC22" s="56"/>
      <c r="CD22" s="57">
        <f>ROUND((IF(CC22="RP", Tables!$B$3, IF(CC22="FL", Tables!$B$4, IF(CC22="OS", Tables!$B$5, IF(CC22="FA", Tables!$B$6, 0)))))*CD$76,  Tables!$B$10)</f>
        <v>0</v>
      </c>
      <c r="CE22" s="58"/>
      <c r="CF22" s="59">
        <f>ROUND((IF(CE22=Tables!$A$3, Tables!$B$3, IF(CE22=Tables!$A$4, Tables!$B$4, IF(CE22=Tables!$A$5, Tables!$B$5, IF(CE22=Tables!$A$6, Tables!$B$6, 0)))))*CF$76,  Tables!$B$10)</f>
        <v>0</v>
      </c>
      <c r="CG22" s="56"/>
      <c r="CH22" s="57">
        <f>ROUND((IF(CG22="RP", Tables!$B$3, IF(CG22="FL", Tables!$B$4, IF(CG22="OS", Tables!$B$5, IF(CG22="FA", Tables!$B$6, 0)))))*CH$76,  Tables!$B$10)</f>
        <v>0</v>
      </c>
    </row>
    <row r="23" spans="1:86" s="1" customFormat="1" ht="15" customHeight="1" x14ac:dyDescent="0.3">
      <c r="A23" s="68">
        <f t="shared" si="4"/>
        <v>21</v>
      </c>
      <c r="B23" s="51" t="s">
        <v>152</v>
      </c>
      <c r="C23" s="51" t="s">
        <v>144</v>
      </c>
      <c r="D23" s="50">
        <f>ROUND(SUM(E23:CH23), Tables!$B$11)</f>
        <v>22.6</v>
      </c>
      <c r="E23" s="56"/>
      <c r="F23" s="57">
        <f>ROUND((IF(E23=Tables!$A$3, Tables!$B$3, IF(E23=Tables!$A$4, Tables!$B$4, IF(E23=Tables!$A$5, Tables!$B$5, IF(E23=Tables!$A$6, Tables!$B$6, 0)))))*F$76,  Tables!$B$10)</f>
        <v>0</v>
      </c>
      <c r="G23" s="58"/>
      <c r="H23" s="59">
        <f>ROUND((IF(G23=Tables!$A$3, Tables!$B$3, IF(G23=Tables!$A$4, Tables!$B$4, IF(G23=Tables!$A$5, Tables!$B$5, IF(G23=Tables!$A$6, Tables!$B$6, 0)))))*H$76,  Tables!$B$10)</f>
        <v>0</v>
      </c>
      <c r="I23" s="56"/>
      <c r="J23" s="57">
        <f>ROUND((IF(I23="RP", Tables!$B$3, IF(I23="FL", Tables!$B$4, IF(I23="OS", Tables!$B$5, IF(I23="FA", Tables!$B$6, 0)))))*J$76,  Tables!$B$10)</f>
        <v>0</v>
      </c>
      <c r="K23" s="58"/>
      <c r="L23" s="59">
        <f>ROUND((IF(K23=Tables!$A$3, Tables!$B$3, IF(K23=Tables!$A$4, Tables!$B$4, IF(K23=Tables!$A$5, Tables!$B$5, IF(K23=Tables!$A$6, Tables!$B$6, 0)))))*L$76,  Tables!$B$10)</f>
        <v>0</v>
      </c>
      <c r="M23" s="56"/>
      <c r="N23" s="57">
        <f>ROUND((IF(M23="RP", Tables!$B$3, IF(M23="FL", Tables!$B$4, IF(M23="OS", Tables!$B$5, IF(M23="FA", Tables!$B$6, 0)))))*N$76,  Tables!$B$10)</f>
        <v>0</v>
      </c>
      <c r="O23" s="58"/>
      <c r="P23" s="59">
        <f>ROUND((IF(O23=Tables!$A$3, Tables!$B$3, IF(O23=Tables!$A$4, Tables!$B$4, IF(O23=Tables!$A$5, Tables!$B$5, IF(O23=Tables!$A$6, Tables!$B$6, 0)))))*P$76,  Tables!$B$10)</f>
        <v>0</v>
      </c>
      <c r="Q23" s="56"/>
      <c r="R23" s="57">
        <f>ROUND((IF(Q23="RP", Tables!$B$3, IF(Q23="FL", Tables!$B$4, IF(Q23="OS", Tables!$B$5, IF(Q23="FA", Tables!$B$6, 0)))))*R$76,  Tables!$B$10)</f>
        <v>0</v>
      </c>
      <c r="S23" s="58"/>
      <c r="T23" s="59">
        <f>ROUND((IF(S23=Tables!$A$3, Tables!$B$3, IF(S23=Tables!$A$4, Tables!$B$4, IF(S23=Tables!$A$5, Tables!$B$5, IF(S23=Tables!$A$6, Tables!$B$6, 0)))))*T$76,  Tables!$B$10)</f>
        <v>0</v>
      </c>
      <c r="U23" s="56"/>
      <c r="V23" s="57">
        <f>ROUND((IF(U23="RP", Tables!$B$3, IF(U23="FL", Tables!$B$4, IF(U23="OS", Tables!$B$5, IF(U23="FA", Tables!$B$6, 0)))))*V$76,  Tables!$B$10)</f>
        <v>0</v>
      </c>
      <c r="W23" s="58"/>
      <c r="X23" s="59">
        <f>ROUND((IF(W23=Tables!$A$3, Tables!$B$3, IF(W23=Tables!$A$4, Tables!$B$4, IF(W23=Tables!$A$5, Tables!$B$5, IF(W23=Tables!$A$6, Tables!$B$6, 0)))))*X$76,  Tables!$B$10)</f>
        <v>0</v>
      </c>
      <c r="Y23" s="56"/>
      <c r="Z23" s="57">
        <f>ROUND((IF(Y23="RP", Tables!$B$3, IF(Y23="FL", Tables!$B$4, IF(Y23="OS", Tables!$B$5, IF(Y23="FA", Tables!$B$6, 0)))))*Z$76,  Tables!$B$10)</f>
        <v>0</v>
      </c>
      <c r="AA23" s="58"/>
      <c r="AB23" s="59">
        <f>ROUND((IF(AA23=Tables!$A$3, Tables!$B$3, IF(AA23=Tables!$A$4, Tables!$B$4, IF(AA23=Tables!$A$5, Tables!$B$5, IF(AA23=Tables!$A$6, Tables!$B$6, 0)))))*AB$76,  Tables!$B$10)</f>
        <v>0</v>
      </c>
      <c r="AC23" s="56"/>
      <c r="AD23" s="57">
        <f>ROUND((IF(AC23="RP", Tables!$B$3, IF(AC23="FL", Tables!$B$4, IF(AC23="OS", Tables!$B$5, IF(AC23="FA", Tables!$B$6, 0)))))*AD$76,  Tables!$B$10)</f>
        <v>0</v>
      </c>
      <c r="AE23" s="58"/>
      <c r="AF23" s="59">
        <f>ROUND((IF(AE23=Tables!$A$3, Tables!$B$3, IF(AE23=Tables!$A$4, Tables!$B$4, IF(AE23=Tables!$A$5, Tables!$B$5, IF(AE23=Tables!$A$6, Tables!$B$6, 0)))))*AF$76,  Tables!$B$10)</f>
        <v>0</v>
      </c>
      <c r="AG23" s="56"/>
      <c r="AH23" s="57">
        <f>ROUND((IF(AG23="RP", Tables!$B$3, IF(AG23="FL", Tables!$B$4, IF(AG23="OS", Tables!$B$5, IF(AG23="FA", Tables!$B$6, 0)))))*AH$76,  Tables!$B$10)</f>
        <v>0</v>
      </c>
      <c r="AI23" s="58"/>
      <c r="AJ23" s="59">
        <f>ROUND((IF(AI23=Tables!$A$3, Tables!$B$3, IF(AI23=Tables!$A$4, Tables!$B$4, IF(AI23=Tables!$A$5, Tables!$B$5, IF(AI23=Tables!$A$6, Tables!$B$6, 0)))))*AJ$76,  Tables!$B$10)</f>
        <v>0</v>
      </c>
      <c r="AK23" s="56"/>
      <c r="AL23" s="57">
        <f>ROUND((IF(AK23="RP", Tables!$B$3, IF(AK23="FL", Tables!$B$4, IF(AK23="OS", Tables!$B$5, IF(AK23="FA", Tables!$B$6, 0)))))*AL$76,  Tables!$B$10)</f>
        <v>0</v>
      </c>
      <c r="AM23" s="58"/>
      <c r="AN23" s="59">
        <f>ROUND((IF(AM23=Tables!$A$3, Tables!$B$3, IF(AM23=Tables!$A$4, Tables!$B$4, IF(AM23=Tables!$A$5, Tables!$B$5, IF(AM23=Tables!$A$6, Tables!$B$6, 0)))))*AN$76,  Tables!$B$10)</f>
        <v>0</v>
      </c>
      <c r="AO23" s="56"/>
      <c r="AP23" s="57">
        <f>ROUND((IF(AO23="RP", Tables!$B$3, IF(AO23="FL", Tables!$B$4, IF(AO23="OS", Tables!$B$5, IF(AO23="FA", Tables!$B$6, 0)))))*AP$76,  Tables!$B$10)</f>
        <v>0</v>
      </c>
      <c r="AQ23" s="58"/>
      <c r="AR23" s="59">
        <f>ROUND((IF(AQ23=Tables!$A$3, Tables!$B$3, IF(AQ23=Tables!$A$4, Tables!$B$4, IF(AQ23=Tables!$A$5, Tables!$B$5, IF(AQ23=Tables!$A$6, Tables!$B$6, 0)))))*AR$76,  Tables!$B$10)</f>
        <v>0</v>
      </c>
      <c r="AS23" s="56"/>
      <c r="AT23" s="57">
        <f>ROUND((IF(AS23="RP", Tables!$B$3, IF(AS23="FL", Tables!$B$4, IF(AS23="OS", Tables!$B$5, IF(AS23="FA", Tables!$B$6, 0)))))*AT$76,  Tables!$B$10)</f>
        <v>0</v>
      </c>
      <c r="AU23" s="58" t="s">
        <v>7</v>
      </c>
      <c r="AV23" s="59">
        <f>ROUND((IF(AU23=Tables!$A$3, Tables!$B$3, IF(AU23=Tables!$A$4, Tables!$B$4, IF(AU23=Tables!$A$5, Tables!$B$5, IF(AU23=Tables!$A$6, Tables!$B$6, 0)))))*AV$76,  Tables!$B$10)</f>
        <v>2.5</v>
      </c>
      <c r="AW23" s="56"/>
      <c r="AX23" s="57">
        <f>ROUND((IF(AW23="RP", Tables!$B$3, IF(AW23="FL", Tables!$B$4, IF(AW23="OS", Tables!$B$5, IF(AW23="FA", Tables!$B$6, 0)))))*AX$76,  Tables!$B$10)</f>
        <v>0</v>
      </c>
      <c r="AY23" s="58"/>
      <c r="AZ23" s="59">
        <f>ROUND((IF(AY23=Tables!$A$3, Tables!$B$3, IF(AY23=Tables!$A$4, Tables!$B$4, IF(AY23=Tables!$A$5, Tables!$B$5, IF(AY23=Tables!$A$6, Tables!$B$6, 0)))))*AZ$76,  Tables!$B$10)</f>
        <v>0</v>
      </c>
      <c r="BA23" s="56"/>
      <c r="BB23" s="57">
        <f>ROUND((IF(BA23="RP", Tables!$B$3, IF(BA23="FL", Tables!$B$4, IF(BA23="OS", Tables!$B$5, IF(BA23="FA", Tables!$B$6, 0)))))*BB$76,  Tables!$B$10)</f>
        <v>0</v>
      </c>
      <c r="BC23" s="58"/>
      <c r="BD23" s="59">
        <f>ROUND((IF(BC23=Tables!$A$3, Tables!$B$3, IF(BC23=Tables!$A$4, Tables!$B$4, IF(BC23=Tables!$A$5, Tables!$B$5, IF(BC23=Tables!$A$6, Tables!$B$6, 0)))))*BD$76,  Tables!$B$10)</f>
        <v>0</v>
      </c>
      <c r="BE23" s="56"/>
      <c r="BF23" s="57">
        <f>ROUND((IF(BE23="RP", Tables!$B$3, IF(BE23="FL", Tables!$B$4, IF(BE23="OS", Tables!$B$5, IF(BE23="FA", Tables!$B$6, 0)))))*BF$76,  Tables!$B$10)</f>
        <v>0</v>
      </c>
      <c r="BG23" s="58"/>
      <c r="BH23" s="59">
        <f>ROUND((IF(BG23=Tables!$A$3, Tables!$B$3, IF(BG23=Tables!$A$4, Tables!$B$4, IF(BG23=Tables!$A$5, Tables!$B$5, IF(BG23=Tables!$A$6, Tables!$B$6, 0)))))*BH$76,  Tables!$B$10)</f>
        <v>0</v>
      </c>
      <c r="BI23" s="56"/>
      <c r="BJ23" s="57">
        <f>ROUND((IF(BI23="RP", Tables!$B$3, IF(BI23="FL", Tables!$B$4, IF(BI23="OS", Tables!$B$5, IF(BI23="FA", Tables!$B$6, 0)))))*BJ$76,  Tables!$B$10)</f>
        <v>0</v>
      </c>
      <c r="BK23" s="58" t="s">
        <v>7</v>
      </c>
      <c r="BL23" s="59">
        <f>ROUND((IF(BK23=Tables!$A$3, Tables!$B$3, IF(BK23=Tables!$A$4, Tables!$B$4, IF(BK23=Tables!$A$5, Tables!$B$5, IF(BK23=Tables!$A$6, Tables!$B$6, 0)))))*BL$76,  Tables!$B$10)</f>
        <v>3.7</v>
      </c>
      <c r="BM23" s="56" t="s">
        <v>8</v>
      </c>
      <c r="BN23" s="57">
        <f>ROUND((IF(BM23="RP", Tables!$B$3, IF(BM23="FL", Tables!$B$4, IF(BM23="OS", Tables!$B$5, IF(BM23="FA", Tables!$B$6, 0)))))*BN$76,  Tables!$B$10)</f>
        <v>2.8</v>
      </c>
      <c r="BO23" s="58" t="s">
        <v>8</v>
      </c>
      <c r="BP23" s="59">
        <f>ROUND((IF(BO23=Tables!$A$3, Tables!$B$3, IF(BO23=Tables!$A$4, Tables!$B$4, IF(BO23=Tables!$A$5, Tables!$B$5, IF(BO23=Tables!$A$6, Tables!$B$6, 0)))))*BP$76,  Tables!$B$10)</f>
        <v>2.9</v>
      </c>
      <c r="BQ23" s="56" t="s">
        <v>8</v>
      </c>
      <c r="BR23" s="57">
        <f>ROUND((IF(BQ23="RP", Tables!$B$3, IF(BQ23="FL", Tables!$B$4, IF(BQ23="OS", Tables!$B$5, IF(BQ23="FA", Tables!$B$6, 0)))))*BR$76,  Tables!$B$10)</f>
        <v>2.4</v>
      </c>
      <c r="BS23" s="58" t="s">
        <v>8</v>
      </c>
      <c r="BT23" s="59">
        <f>ROUND((IF(BS23=Tables!$A$3, Tables!$B$3, IF(BS23=Tables!$A$4, Tables!$B$4, IF(BS23=Tables!$A$5, Tables!$B$5, IF(BS23=Tables!$A$6, Tables!$B$6, 0)))))*BT$76,  Tables!$B$10)</f>
        <v>2.8</v>
      </c>
      <c r="BU23" s="56"/>
      <c r="BV23" s="57">
        <f>ROUND((IF(BU23="RP", Tables!$B$3, IF(BU23="FL", Tables!$B$4, IF(BU23="OS", Tables!$B$5, IF(BU23="FA", Tables!$B$6, 0)))))*BV$76,  Tables!$B$10)</f>
        <v>0</v>
      </c>
      <c r="BW23" s="58"/>
      <c r="BX23" s="59">
        <f>ROUND((IF(BW23=Tables!$A$3, Tables!$B$3, IF(BW23=Tables!$A$4, Tables!$B$4, IF(BW23=Tables!$A$5, Tables!$B$5, IF(BW23=Tables!$A$6, Tables!$B$6, 0)))))*BX$76,  Tables!$B$10)</f>
        <v>0</v>
      </c>
      <c r="BY23" s="56" t="s">
        <v>8</v>
      </c>
      <c r="BZ23" s="57">
        <f>ROUND((IF(BY23="RP", Tables!$B$3, IF(BY23="FL", Tables!$B$4, IF(BY23="OS", Tables!$B$5, IF(BY23="FA", Tables!$B$6, 0)))))*BZ$76,  Tables!$B$10)</f>
        <v>2.9</v>
      </c>
      <c r="CA23" s="58" t="s">
        <v>8</v>
      </c>
      <c r="CB23" s="59">
        <f>ROUND((IF(CA23=Tables!$A$3, Tables!$B$3, IF(CA23=Tables!$A$4, Tables!$B$4, IF(CA23=Tables!$A$5, Tables!$B$5, IF(CA23=Tables!$A$6, Tables!$B$6, 0)))))*CB$76,  Tables!$B$10)</f>
        <v>2.6</v>
      </c>
      <c r="CC23" s="56"/>
      <c r="CD23" s="57">
        <f>ROUND((IF(CC23="RP", Tables!$B$3, IF(CC23="FL", Tables!$B$4, IF(CC23="OS", Tables!$B$5, IF(CC23="FA", Tables!$B$6, 0)))))*CD$76,  Tables!$B$10)</f>
        <v>0</v>
      </c>
      <c r="CE23" s="58"/>
      <c r="CF23" s="59">
        <f>ROUND((IF(CE23=Tables!$A$3, Tables!$B$3, IF(CE23=Tables!$A$4, Tables!$B$4, IF(CE23=Tables!$A$5, Tables!$B$5, IF(CE23=Tables!$A$6, Tables!$B$6, 0)))))*CF$76,  Tables!$B$10)</f>
        <v>0</v>
      </c>
      <c r="CG23" s="56"/>
      <c r="CH23" s="57">
        <f>ROUND((IF(CG23="RP", Tables!$B$3, IF(CG23="FL", Tables!$B$4, IF(CG23="OS", Tables!$B$5, IF(CG23="FA", Tables!$B$6, 0)))))*CH$76,  Tables!$B$10)</f>
        <v>0</v>
      </c>
    </row>
    <row r="24" spans="1:86" s="1" customFormat="1" ht="15" customHeight="1" x14ac:dyDescent="0.3">
      <c r="A24" s="68">
        <f t="shared" si="4"/>
        <v>22</v>
      </c>
      <c r="B24" s="51" t="s">
        <v>195</v>
      </c>
      <c r="C24" s="51" t="s">
        <v>144</v>
      </c>
      <c r="D24" s="50">
        <f>ROUND(SUM(E24:CH24), Tables!$B$11)</f>
        <v>21.3</v>
      </c>
      <c r="E24" s="56"/>
      <c r="F24" s="57">
        <f>ROUND((IF(E24=Tables!$A$3, Tables!$B$3, IF(E24=Tables!$A$4, Tables!$B$4, IF(E24=Tables!$A$5, Tables!$B$5, IF(E24=Tables!$A$6, Tables!$B$6, 0)))))*F$76,  Tables!$B$10)</f>
        <v>0</v>
      </c>
      <c r="G24" s="58"/>
      <c r="H24" s="59">
        <f>ROUND((IF(G24=Tables!$A$3, Tables!$B$3, IF(G24=Tables!$A$4, Tables!$B$4, IF(G24=Tables!$A$5, Tables!$B$5, IF(G24=Tables!$A$6, Tables!$B$6, 0)))))*H$76,  Tables!$B$10)</f>
        <v>0</v>
      </c>
      <c r="I24" s="56" t="s">
        <v>8</v>
      </c>
      <c r="J24" s="57">
        <f>ROUND((IF(I24="RP", Tables!$B$3, IF(I24="FL", Tables!$B$4, IF(I24="OS", Tables!$B$5, IF(I24="FA", Tables!$B$6, 0)))))*J$76,  Tables!$B$10)</f>
        <v>5.3</v>
      </c>
      <c r="K24" s="58"/>
      <c r="L24" s="59">
        <f>ROUND((IF(K24=Tables!$A$3, Tables!$B$3, IF(K24=Tables!$A$4, Tables!$B$4, IF(K24=Tables!$A$5, Tables!$B$5, IF(K24=Tables!$A$6, Tables!$B$6, 0)))))*L$76,  Tables!$B$10)</f>
        <v>0</v>
      </c>
      <c r="M24" s="56"/>
      <c r="N24" s="57">
        <f>ROUND((IF(M24="RP", Tables!$B$3, IF(M24="FL", Tables!$B$4, IF(M24="OS", Tables!$B$5, IF(M24="FA", Tables!$B$6, 0)))))*N$76,  Tables!$B$10)</f>
        <v>0</v>
      </c>
      <c r="O24" s="58"/>
      <c r="P24" s="59">
        <f>ROUND((IF(O24=Tables!$A$3, Tables!$B$3, IF(O24=Tables!$A$4, Tables!$B$4, IF(O24=Tables!$A$5, Tables!$B$5, IF(O24=Tables!$A$6, Tables!$B$6, 0)))))*P$76,  Tables!$B$10)</f>
        <v>0</v>
      </c>
      <c r="Q24" s="56"/>
      <c r="R24" s="57">
        <f>ROUND((IF(Q24="RP", Tables!$B$3, IF(Q24="FL", Tables!$B$4, IF(Q24="OS", Tables!$B$5, IF(Q24="FA", Tables!$B$6, 0)))))*R$76,  Tables!$B$10)</f>
        <v>0</v>
      </c>
      <c r="S24" s="58"/>
      <c r="T24" s="59">
        <f>ROUND((IF(S24=Tables!$A$3, Tables!$B$3, IF(S24=Tables!$A$4, Tables!$B$4, IF(S24=Tables!$A$5, Tables!$B$5, IF(S24=Tables!$A$6, Tables!$B$6, 0)))))*T$76,  Tables!$B$10)</f>
        <v>0</v>
      </c>
      <c r="U24" s="56"/>
      <c r="V24" s="57">
        <f>ROUND((IF(U24="RP", Tables!$B$3, IF(U24="FL", Tables!$B$4, IF(U24="OS", Tables!$B$5, IF(U24="FA", Tables!$B$6, 0)))))*V$76,  Tables!$B$10)</f>
        <v>0</v>
      </c>
      <c r="W24" s="58"/>
      <c r="X24" s="59">
        <f>ROUND((IF(W24=Tables!$A$3, Tables!$B$3, IF(W24=Tables!$A$4, Tables!$B$4, IF(W24=Tables!$A$5, Tables!$B$5, IF(W24=Tables!$A$6, Tables!$B$6, 0)))))*X$76,  Tables!$B$10)</f>
        <v>0</v>
      </c>
      <c r="Y24" s="56"/>
      <c r="Z24" s="57">
        <f>ROUND((IF(Y24="RP", Tables!$B$3, IF(Y24="FL", Tables!$B$4, IF(Y24="OS", Tables!$B$5, IF(Y24="FA", Tables!$B$6, 0)))))*Z$76,  Tables!$B$10)</f>
        <v>0</v>
      </c>
      <c r="AA24" s="58"/>
      <c r="AB24" s="59">
        <f>ROUND((IF(AA24=Tables!$A$3, Tables!$B$3, IF(AA24=Tables!$A$4, Tables!$B$4, IF(AA24=Tables!$A$5, Tables!$B$5, IF(AA24=Tables!$A$6, Tables!$B$6, 0)))))*AB$76,  Tables!$B$10)</f>
        <v>0</v>
      </c>
      <c r="AC24" s="56"/>
      <c r="AD24" s="57">
        <f>ROUND((IF(AC24="RP", Tables!$B$3, IF(AC24="FL", Tables!$B$4, IF(AC24="OS", Tables!$B$5, IF(AC24="FA", Tables!$B$6, 0)))))*AD$76,  Tables!$B$10)</f>
        <v>0</v>
      </c>
      <c r="AE24" s="58"/>
      <c r="AF24" s="59">
        <f>ROUND((IF(AE24=Tables!$A$3, Tables!$B$3, IF(AE24=Tables!$A$4, Tables!$B$4, IF(AE24=Tables!$A$5, Tables!$B$5, IF(AE24=Tables!$A$6, Tables!$B$6, 0)))))*AF$76,  Tables!$B$10)</f>
        <v>0</v>
      </c>
      <c r="AG24" s="56"/>
      <c r="AH24" s="57">
        <f>ROUND((IF(AG24="RP", Tables!$B$3, IF(AG24="FL", Tables!$B$4, IF(AG24="OS", Tables!$B$5, IF(AG24="FA", Tables!$B$6, 0)))))*AH$76,  Tables!$B$10)</f>
        <v>0</v>
      </c>
      <c r="AI24" s="58"/>
      <c r="AJ24" s="59">
        <f>ROUND((IF(AI24=Tables!$A$3, Tables!$B$3, IF(AI24=Tables!$A$4, Tables!$B$4, IF(AI24=Tables!$A$5, Tables!$B$5, IF(AI24=Tables!$A$6, Tables!$B$6, 0)))))*AJ$76,  Tables!$B$10)</f>
        <v>0</v>
      </c>
      <c r="AK24" s="56"/>
      <c r="AL24" s="57">
        <f>ROUND((IF(AK24="RP", Tables!$B$3, IF(AK24="FL", Tables!$B$4, IF(AK24="OS", Tables!$B$5, IF(AK24="FA", Tables!$B$6, 0)))))*AL$76,  Tables!$B$10)</f>
        <v>0</v>
      </c>
      <c r="AM24" s="58"/>
      <c r="AN24" s="59">
        <f>ROUND((IF(AM24=Tables!$A$3, Tables!$B$3, IF(AM24=Tables!$A$4, Tables!$B$4, IF(AM24=Tables!$A$5, Tables!$B$5, IF(AM24=Tables!$A$6, Tables!$B$6, 0)))))*AN$76,  Tables!$B$10)</f>
        <v>0</v>
      </c>
      <c r="AO24" s="56"/>
      <c r="AP24" s="57">
        <f>ROUND((IF(AO24="RP", Tables!$B$3, IF(AO24="FL", Tables!$B$4, IF(AO24="OS", Tables!$B$5, IF(AO24="FA", Tables!$B$6, 0)))))*AP$76,  Tables!$B$10)</f>
        <v>0</v>
      </c>
      <c r="AQ24" s="58"/>
      <c r="AR24" s="59">
        <f>ROUND((IF(AQ24=Tables!$A$3, Tables!$B$3, IF(AQ24=Tables!$A$4, Tables!$B$4, IF(AQ24=Tables!$A$5, Tables!$B$5, IF(AQ24=Tables!$A$6, Tables!$B$6, 0)))))*AR$76,  Tables!$B$10)</f>
        <v>0</v>
      </c>
      <c r="AS24" s="56"/>
      <c r="AT24" s="57">
        <f>ROUND((IF(AS24="RP", Tables!$B$3, IF(AS24="FL", Tables!$B$4, IF(AS24="OS", Tables!$B$5, IF(AS24="FA", Tables!$B$6, 0)))))*AT$76,  Tables!$B$10)</f>
        <v>0</v>
      </c>
      <c r="AU24" s="58"/>
      <c r="AV24" s="59">
        <f>ROUND((IF(AU24=Tables!$A$3, Tables!$B$3, IF(AU24=Tables!$A$4, Tables!$B$4, IF(AU24=Tables!$A$5, Tables!$B$5, IF(AU24=Tables!$A$6, Tables!$B$6, 0)))))*AV$76,  Tables!$B$10)</f>
        <v>0</v>
      </c>
      <c r="AW24" s="56"/>
      <c r="AX24" s="57">
        <f>ROUND((IF(AW24="RP", Tables!$B$3, IF(AW24="FL", Tables!$B$4, IF(AW24="OS", Tables!$B$5, IF(AW24="FA", Tables!$B$6, 0)))))*AX$76,  Tables!$B$10)</f>
        <v>0</v>
      </c>
      <c r="AY24" s="58"/>
      <c r="AZ24" s="59">
        <f>ROUND((IF(AY24=Tables!$A$3, Tables!$B$3, IF(AY24=Tables!$A$4, Tables!$B$4, IF(AY24=Tables!$A$5, Tables!$B$5, IF(AY24=Tables!$A$6, Tables!$B$6, 0)))))*AZ$76,  Tables!$B$10)</f>
        <v>0</v>
      </c>
      <c r="BA24" s="56"/>
      <c r="BB24" s="57">
        <f>ROUND((IF(BA24="RP", Tables!$B$3, IF(BA24="FL", Tables!$B$4, IF(BA24="OS", Tables!$B$5, IF(BA24="FA", Tables!$B$6, 0)))))*BB$76,  Tables!$B$10)</f>
        <v>0</v>
      </c>
      <c r="BC24" s="58"/>
      <c r="BD24" s="59">
        <f>ROUND((IF(BC24=Tables!$A$3, Tables!$B$3, IF(BC24=Tables!$A$4, Tables!$B$4, IF(BC24=Tables!$A$5, Tables!$B$5, IF(BC24=Tables!$A$6, Tables!$B$6, 0)))))*BD$76,  Tables!$B$10)</f>
        <v>0</v>
      </c>
      <c r="BE24" s="56" t="s">
        <v>8</v>
      </c>
      <c r="BF24" s="57">
        <f>ROUND((IF(BE24="RP", Tables!$B$3, IF(BE24="FL", Tables!$B$4, IF(BE24="OS", Tables!$B$5, IF(BE24="FA", Tables!$B$6, 0)))))*BF$76,  Tables!$B$10)</f>
        <v>4.4000000000000004</v>
      </c>
      <c r="BG24" s="58" t="s">
        <v>8</v>
      </c>
      <c r="BH24" s="59">
        <f>ROUND((IF(BG24=Tables!$A$3, Tables!$B$3, IF(BG24=Tables!$A$4, Tables!$B$4, IF(BG24=Tables!$A$5, Tables!$B$5, IF(BG24=Tables!$A$6, Tables!$B$6, 0)))))*BH$76,  Tables!$B$10)</f>
        <v>4.8</v>
      </c>
      <c r="BI24" s="56"/>
      <c r="BJ24" s="57">
        <f>ROUND((IF(BI24="RP", Tables!$B$3, IF(BI24="FL", Tables!$B$4, IF(BI24="OS", Tables!$B$5, IF(BI24="FA", Tables!$B$6, 0)))))*BJ$76,  Tables!$B$10)</f>
        <v>0</v>
      </c>
      <c r="BK24" s="58"/>
      <c r="BL24" s="59">
        <f>ROUND((IF(BK24=Tables!$A$3, Tables!$B$3, IF(BK24=Tables!$A$4, Tables!$B$4, IF(BK24=Tables!$A$5, Tables!$B$5, IF(BK24=Tables!$A$6, Tables!$B$6, 0)))))*BL$76,  Tables!$B$10)</f>
        <v>0</v>
      </c>
      <c r="BM24" s="56"/>
      <c r="BN24" s="57">
        <f>ROUND((IF(BM24="RP", Tables!$B$3, IF(BM24="FL", Tables!$B$4, IF(BM24="OS", Tables!$B$5, IF(BM24="FA", Tables!$B$6, 0)))))*BN$76,  Tables!$B$10)</f>
        <v>0</v>
      </c>
      <c r="BO24" s="58"/>
      <c r="BP24" s="59">
        <f>ROUND((IF(BO24=Tables!$A$3, Tables!$B$3, IF(BO24=Tables!$A$4, Tables!$B$4, IF(BO24=Tables!$A$5, Tables!$B$5, IF(BO24=Tables!$A$6, Tables!$B$6, 0)))))*BP$76,  Tables!$B$10)</f>
        <v>0</v>
      </c>
      <c r="BQ24" s="56"/>
      <c r="BR24" s="57">
        <f>ROUND((IF(BQ24="RP", Tables!$B$3, IF(BQ24="FL", Tables!$B$4, IF(BQ24="OS", Tables!$B$5, IF(BQ24="FA", Tables!$B$6, 0)))))*BR$76,  Tables!$B$10)</f>
        <v>0</v>
      </c>
      <c r="BS24" s="58"/>
      <c r="BT24" s="59">
        <f>ROUND((IF(BS24=Tables!$A$3, Tables!$B$3, IF(BS24=Tables!$A$4, Tables!$B$4, IF(BS24=Tables!$A$5, Tables!$B$5, IF(BS24=Tables!$A$6, Tables!$B$6, 0)))))*BT$76,  Tables!$B$10)</f>
        <v>0</v>
      </c>
      <c r="BU24" s="56" t="s">
        <v>8</v>
      </c>
      <c r="BV24" s="57">
        <f>ROUND((IF(BU24="RP", Tables!$B$3, IF(BU24="FL", Tables!$B$4, IF(BU24="OS", Tables!$B$5, IF(BU24="FA", Tables!$B$6, 0)))))*BV$76,  Tables!$B$10)</f>
        <v>3.9</v>
      </c>
      <c r="BW24" s="58"/>
      <c r="BX24" s="59">
        <f>ROUND((IF(BW24=Tables!$A$3, Tables!$B$3, IF(BW24=Tables!$A$4, Tables!$B$4, IF(BW24=Tables!$A$5, Tables!$B$5, IF(BW24=Tables!$A$6, Tables!$B$6, 0)))))*BX$76,  Tables!$B$10)</f>
        <v>0</v>
      </c>
      <c r="BY24" s="56" t="s">
        <v>8</v>
      </c>
      <c r="BZ24" s="57">
        <f>ROUND((IF(BY24="RP", Tables!$B$3, IF(BY24="FL", Tables!$B$4, IF(BY24="OS", Tables!$B$5, IF(BY24="FA", Tables!$B$6, 0)))))*BZ$76,  Tables!$B$10)</f>
        <v>2.9</v>
      </c>
      <c r="CA24" s="58"/>
      <c r="CB24" s="59">
        <f>ROUND((IF(CA24=Tables!$A$3, Tables!$B$3, IF(CA24=Tables!$A$4, Tables!$B$4, IF(CA24=Tables!$A$5, Tables!$B$5, IF(CA24=Tables!$A$6, Tables!$B$6, 0)))))*CB$76,  Tables!$B$10)</f>
        <v>0</v>
      </c>
      <c r="CC24" s="56"/>
      <c r="CD24" s="57">
        <f>ROUND((IF(CC24="RP", Tables!$B$3, IF(CC24="FL", Tables!$B$4, IF(CC24="OS", Tables!$B$5, IF(CC24="FA", Tables!$B$6, 0)))))*CD$76,  Tables!$B$10)</f>
        <v>0</v>
      </c>
      <c r="CE24" s="58"/>
      <c r="CF24" s="59">
        <f>ROUND((IF(CE24=Tables!$A$3, Tables!$B$3, IF(CE24=Tables!$A$4, Tables!$B$4, IF(CE24=Tables!$A$5, Tables!$B$5, IF(CE24=Tables!$A$6, Tables!$B$6, 0)))))*CF$76,  Tables!$B$10)</f>
        <v>0</v>
      </c>
      <c r="CG24" s="56"/>
      <c r="CH24" s="57">
        <f>ROUND((IF(CG24="RP", Tables!$B$3, IF(CG24="FL", Tables!$B$4, IF(CG24="OS", Tables!$B$5, IF(CG24="FA", Tables!$B$6, 0)))))*CH$76,  Tables!$B$10)</f>
        <v>0</v>
      </c>
    </row>
    <row r="25" spans="1:86" s="1" customFormat="1" ht="15" customHeight="1" x14ac:dyDescent="0.3">
      <c r="A25" s="68">
        <f t="shared" si="4"/>
        <v>23</v>
      </c>
      <c r="B25" s="51" t="s">
        <v>158</v>
      </c>
      <c r="C25" s="51" t="s">
        <v>60</v>
      </c>
      <c r="D25" s="50">
        <f>ROUND(SUM(E25:CH25), Tables!$B$11)</f>
        <v>18.100000000000001</v>
      </c>
      <c r="E25" s="56"/>
      <c r="F25" s="57">
        <f>ROUND((IF(E25=Tables!$A$3, Tables!$B$3, IF(E25=Tables!$A$4, Tables!$B$4, IF(E25=Tables!$A$5, Tables!$B$5, IF(E25=Tables!$A$6, Tables!$B$6, 0)))))*F$76,  Tables!$B$10)</f>
        <v>0</v>
      </c>
      <c r="G25" s="58"/>
      <c r="H25" s="59">
        <f>ROUND((IF(G25=Tables!$A$3, Tables!$B$3, IF(G25=Tables!$A$4, Tables!$B$4, IF(G25=Tables!$A$5, Tables!$B$5, IF(G25=Tables!$A$6, Tables!$B$6, 0)))))*H$76,  Tables!$B$10)</f>
        <v>0</v>
      </c>
      <c r="I25" s="56"/>
      <c r="J25" s="57">
        <f>ROUND((IF(I25="RP", Tables!$B$3, IF(I25="FL", Tables!$B$4, IF(I25="OS", Tables!$B$5, IF(I25="FA", Tables!$B$6, 0)))))*J$76,  Tables!$B$10)</f>
        <v>0</v>
      </c>
      <c r="K25" s="58"/>
      <c r="L25" s="59">
        <f>ROUND((IF(K25=Tables!$A$3, Tables!$B$3, IF(K25=Tables!$A$4, Tables!$B$4, IF(K25=Tables!$A$5, Tables!$B$5, IF(K25=Tables!$A$6, Tables!$B$6, 0)))))*L$76,  Tables!$B$10)</f>
        <v>0</v>
      </c>
      <c r="M25" s="56"/>
      <c r="N25" s="57">
        <f>ROUND((IF(M25="RP", Tables!$B$3, IF(M25="FL", Tables!$B$4, IF(M25="OS", Tables!$B$5, IF(M25="FA", Tables!$B$6, 0)))))*N$76,  Tables!$B$10)</f>
        <v>0</v>
      </c>
      <c r="O25" s="58"/>
      <c r="P25" s="59">
        <f>ROUND((IF(O25=Tables!$A$3, Tables!$B$3, IF(O25=Tables!$A$4, Tables!$B$4, IF(O25=Tables!$A$5, Tables!$B$5, IF(O25=Tables!$A$6, Tables!$B$6, 0)))))*P$76,  Tables!$B$10)</f>
        <v>0</v>
      </c>
      <c r="Q25" s="56"/>
      <c r="R25" s="57">
        <f>ROUND((IF(Q25="RP", Tables!$B$3, IF(Q25="FL", Tables!$B$4, IF(Q25="OS", Tables!$B$5, IF(Q25="FA", Tables!$B$6, 0)))))*R$76,  Tables!$B$10)</f>
        <v>0</v>
      </c>
      <c r="S25" s="58" t="s">
        <v>7</v>
      </c>
      <c r="T25" s="59">
        <f>ROUND((IF(S25=Tables!$A$3, Tables!$B$3, IF(S25=Tables!$A$4, Tables!$B$4, IF(S25=Tables!$A$5, Tables!$B$5, IF(S25=Tables!$A$6, Tables!$B$6, 0)))))*T$76,  Tables!$B$10)</f>
        <v>7.1</v>
      </c>
      <c r="U25" s="56" t="s">
        <v>7</v>
      </c>
      <c r="V25" s="57">
        <f>ROUND((IF(U25="RP", Tables!$B$3, IF(U25="FL", Tables!$B$4, IF(U25="OS", Tables!$B$5, IF(U25="FA", Tables!$B$6, 0)))))*V$76,  Tables!$B$10)</f>
        <v>5.3</v>
      </c>
      <c r="W25" s="58"/>
      <c r="X25" s="59">
        <f>ROUND((IF(W25=Tables!$A$3, Tables!$B$3, IF(W25=Tables!$A$4, Tables!$B$4, IF(W25=Tables!$A$5, Tables!$B$5, IF(W25=Tables!$A$6, Tables!$B$6, 0)))))*X$76,  Tables!$B$10)</f>
        <v>0</v>
      </c>
      <c r="Y25" s="56" t="s">
        <v>7</v>
      </c>
      <c r="Z25" s="57">
        <f>ROUND((IF(Y25="RP", Tables!$B$3, IF(Y25="FL", Tables!$B$4, IF(Y25="OS", Tables!$B$5, IF(Y25="FA", Tables!$B$6, 0)))))*Z$76,  Tables!$B$10)</f>
        <v>5.7</v>
      </c>
      <c r="AA25" s="58"/>
      <c r="AB25" s="59">
        <f>ROUND((IF(AA25=Tables!$A$3, Tables!$B$3, IF(AA25=Tables!$A$4, Tables!$B$4, IF(AA25=Tables!$A$5, Tables!$B$5, IF(AA25=Tables!$A$6, Tables!$B$6, 0)))))*AB$76,  Tables!$B$10)</f>
        <v>0</v>
      </c>
      <c r="AC25" s="56"/>
      <c r="AD25" s="57">
        <f>ROUND((IF(AC25="RP", Tables!$B$3, IF(AC25="FL", Tables!$B$4, IF(AC25="OS", Tables!$B$5, IF(AC25="FA", Tables!$B$6, 0)))))*AD$76,  Tables!$B$10)</f>
        <v>0</v>
      </c>
      <c r="AE25" s="58"/>
      <c r="AF25" s="59">
        <f>ROUND((IF(AE25=Tables!$A$3, Tables!$B$3, IF(AE25=Tables!$A$4, Tables!$B$4, IF(AE25=Tables!$A$5, Tables!$B$5, IF(AE25=Tables!$A$6, Tables!$B$6, 0)))))*AF$76,  Tables!$B$10)</f>
        <v>0</v>
      </c>
      <c r="AG25" s="56"/>
      <c r="AH25" s="57">
        <f>ROUND((IF(AG25="RP", Tables!$B$3, IF(AG25="FL", Tables!$B$4, IF(AG25="OS", Tables!$B$5, IF(AG25="FA", Tables!$B$6, 0)))))*AH$76,  Tables!$B$10)</f>
        <v>0</v>
      </c>
      <c r="AI25" s="58"/>
      <c r="AJ25" s="59">
        <f>ROUND((IF(AI25=Tables!$A$3, Tables!$B$3, IF(AI25=Tables!$A$4, Tables!$B$4, IF(AI25=Tables!$A$5, Tables!$B$5, IF(AI25=Tables!$A$6, Tables!$B$6, 0)))))*AJ$76,  Tables!$B$10)</f>
        <v>0</v>
      </c>
      <c r="AK25" s="56"/>
      <c r="AL25" s="57">
        <f>ROUND((IF(AK25="RP", Tables!$B$3, IF(AK25="FL", Tables!$B$4, IF(AK25="OS", Tables!$B$5, IF(AK25="FA", Tables!$B$6, 0)))))*AL$76,  Tables!$B$10)</f>
        <v>0</v>
      </c>
      <c r="AM25" s="58"/>
      <c r="AN25" s="59">
        <f>ROUND((IF(AM25=Tables!$A$3, Tables!$B$3, IF(AM25=Tables!$A$4, Tables!$B$4, IF(AM25=Tables!$A$5, Tables!$B$5, IF(AM25=Tables!$A$6, Tables!$B$6, 0)))))*AN$76,  Tables!$B$10)</f>
        <v>0</v>
      </c>
      <c r="AO25" s="56"/>
      <c r="AP25" s="57">
        <f>ROUND((IF(AO25="RP", Tables!$B$3, IF(AO25="FL", Tables!$B$4, IF(AO25="OS", Tables!$B$5, IF(AO25="FA", Tables!$B$6, 0)))))*AP$76,  Tables!$B$10)</f>
        <v>0</v>
      </c>
      <c r="AQ25" s="58"/>
      <c r="AR25" s="59">
        <f>ROUND((IF(AQ25=Tables!$A$3, Tables!$B$3, IF(AQ25=Tables!$A$4, Tables!$B$4, IF(AQ25=Tables!$A$5, Tables!$B$5, IF(AQ25=Tables!$A$6, Tables!$B$6, 0)))))*AR$76,  Tables!$B$10)</f>
        <v>0</v>
      </c>
      <c r="AS25" s="56"/>
      <c r="AT25" s="57">
        <f>ROUND((IF(AS25="RP", Tables!$B$3, IF(AS25="FL", Tables!$B$4, IF(AS25="OS", Tables!$B$5, IF(AS25="FA", Tables!$B$6, 0)))))*AT$76,  Tables!$B$10)</f>
        <v>0</v>
      </c>
      <c r="AU25" s="58"/>
      <c r="AV25" s="59">
        <f>ROUND((IF(AU25=Tables!$A$3, Tables!$B$3, IF(AU25=Tables!$A$4, Tables!$B$4, IF(AU25=Tables!$A$5, Tables!$B$5, IF(AU25=Tables!$A$6, Tables!$B$6, 0)))))*AV$76,  Tables!$B$10)</f>
        <v>0</v>
      </c>
      <c r="AW25" s="56"/>
      <c r="AX25" s="57">
        <f>ROUND((IF(AW25="RP", Tables!$B$3, IF(AW25="FL", Tables!$B$4, IF(AW25="OS", Tables!$B$5, IF(AW25="FA", Tables!$B$6, 0)))))*AX$76,  Tables!$B$10)</f>
        <v>0</v>
      </c>
      <c r="AY25" s="58"/>
      <c r="AZ25" s="59">
        <f>ROUND((IF(AY25=Tables!$A$3, Tables!$B$3, IF(AY25=Tables!$A$4, Tables!$B$4, IF(AY25=Tables!$A$5, Tables!$B$5, IF(AY25=Tables!$A$6, Tables!$B$6, 0)))))*AZ$76,  Tables!$B$10)</f>
        <v>0</v>
      </c>
      <c r="BA25" s="56"/>
      <c r="BB25" s="57">
        <f>ROUND((IF(BA25="RP", Tables!$B$3, IF(BA25="FL", Tables!$B$4, IF(BA25="OS", Tables!$B$5, IF(BA25="FA", Tables!$B$6, 0)))))*BB$76,  Tables!$B$10)</f>
        <v>0</v>
      </c>
      <c r="BC25" s="58"/>
      <c r="BD25" s="59">
        <f>ROUND((IF(BC25=Tables!$A$3, Tables!$B$3, IF(BC25=Tables!$A$4, Tables!$B$4, IF(BC25=Tables!$A$5, Tables!$B$5, IF(BC25=Tables!$A$6, Tables!$B$6, 0)))))*BD$76,  Tables!$B$10)</f>
        <v>0</v>
      </c>
      <c r="BE25" s="56"/>
      <c r="BF25" s="57">
        <f>ROUND((IF(BE25="RP", Tables!$B$3, IF(BE25="FL", Tables!$B$4, IF(BE25="OS", Tables!$B$5, IF(BE25="FA", Tables!$B$6, 0)))))*BF$76,  Tables!$B$10)</f>
        <v>0</v>
      </c>
      <c r="BG25" s="58"/>
      <c r="BH25" s="59">
        <f>ROUND((IF(BG25=Tables!$A$3, Tables!$B$3, IF(BG25=Tables!$A$4, Tables!$B$4, IF(BG25=Tables!$A$5, Tables!$B$5, IF(BG25=Tables!$A$6, Tables!$B$6, 0)))))*BH$76,  Tables!$B$10)</f>
        <v>0</v>
      </c>
      <c r="BI25" s="56"/>
      <c r="BJ25" s="57">
        <f>ROUND((IF(BI25="RP", Tables!$B$3, IF(BI25="FL", Tables!$B$4, IF(BI25="OS", Tables!$B$5, IF(BI25="FA", Tables!$B$6, 0)))))*BJ$76,  Tables!$B$10)</f>
        <v>0</v>
      </c>
      <c r="BK25" s="58"/>
      <c r="BL25" s="59">
        <f>ROUND((IF(BK25=Tables!$A$3, Tables!$B$3, IF(BK25=Tables!$A$4, Tables!$B$4, IF(BK25=Tables!$A$5, Tables!$B$5, IF(BK25=Tables!$A$6, Tables!$B$6, 0)))))*BL$76,  Tables!$B$10)</f>
        <v>0</v>
      </c>
      <c r="BM25" s="56"/>
      <c r="BN25" s="57">
        <f>ROUND((IF(BM25="RP", Tables!$B$3, IF(BM25="FL", Tables!$B$4, IF(BM25="OS", Tables!$B$5, IF(BM25="FA", Tables!$B$6, 0)))))*BN$76,  Tables!$B$10)</f>
        <v>0</v>
      </c>
      <c r="BO25" s="58"/>
      <c r="BP25" s="59">
        <f>ROUND((IF(BO25=Tables!$A$3, Tables!$B$3, IF(BO25=Tables!$A$4, Tables!$B$4, IF(BO25=Tables!$A$5, Tables!$B$5, IF(BO25=Tables!$A$6, Tables!$B$6, 0)))))*BP$76,  Tables!$B$10)</f>
        <v>0</v>
      </c>
      <c r="BQ25" s="56"/>
      <c r="BR25" s="57">
        <f>ROUND((IF(BQ25="RP", Tables!$B$3, IF(BQ25="FL", Tables!$B$4, IF(BQ25="OS", Tables!$B$5, IF(BQ25="FA", Tables!$B$6, 0)))))*BR$76,  Tables!$B$10)</f>
        <v>0</v>
      </c>
      <c r="BS25" s="58"/>
      <c r="BT25" s="59">
        <f>ROUND((IF(BS25=Tables!$A$3, Tables!$B$3, IF(BS25=Tables!$A$4, Tables!$B$4, IF(BS25=Tables!$A$5, Tables!$B$5, IF(BS25=Tables!$A$6, Tables!$B$6, 0)))))*BT$76,  Tables!$B$10)</f>
        <v>0</v>
      </c>
      <c r="BU25" s="56"/>
      <c r="BV25" s="57">
        <f>ROUND((IF(BU25="RP", Tables!$B$3, IF(BU25="FL", Tables!$B$4, IF(BU25="OS", Tables!$B$5, IF(BU25="FA", Tables!$B$6, 0)))))*BV$76,  Tables!$B$10)</f>
        <v>0</v>
      </c>
      <c r="BW25" s="58"/>
      <c r="BX25" s="59">
        <f>ROUND((IF(BW25=Tables!$A$3, Tables!$B$3, IF(BW25=Tables!$A$4, Tables!$B$4, IF(BW25=Tables!$A$5, Tables!$B$5, IF(BW25=Tables!$A$6, Tables!$B$6, 0)))))*BX$76,  Tables!$B$10)</f>
        <v>0</v>
      </c>
      <c r="BY25" s="56"/>
      <c r="BZ25" s="57">
        <f>ROUND((IF(BY25="RP", Tables!$B$3, IF(BY25="FL", Tables!$B$4, IF(BY25="OS", Tables!$B$5, IF(BY25="FA", Tables!$B$6, 0)))))*BZ$76,  Tables!$B$10)</f>
        <v>0</v>
      </c>
      <c r="CA25" s="58"/>
      <c r="CB25" s="59">
        <f>ROUND((IF(CA25=Tables!$A$3, Tables!$B$3, IF(CA25=Tables!$A$4, Tables!$B$4, IF(CA25=Tables!$A$5, Tables!$B$5, IF(CA25=Tables!$A$6, Tables!$B$6, 0)))))*CB$76,  Tables!$B$10)</f>
        <v>0</v>
      </c>
      <c r="CC25" s="56"/>
      <c r="CD25" s="57">
        <f>ROUND((IF(CC25="RP", Tables!$B$3, IF(CC25="FL", Tables!$B$4, IF(CC25="OS", Tables!$B$5, IF(CC25="FA", Tables!$B$6, 0)))))*CD$76,  Tables!$B$10)</f>
        <v>0</v>
      </c>
      <c r="CE25" s="58"/>
      <c r="CF25" s="59">
        <f>ROUND((IF(CE25=Tables!$A$3, Tables!$B$3, IF(CE25=Tables!$A$4, Tables!$B$4, IF(CE25=Tables!$A$5, Tables!$B$5, IF(CE25=Tables!$A$6, Tables!$B$6, 0)))))*CF$76,  Tables!$B$10)</f>
        <v>0</v>
      </c>
      <c r="CG25" s="56"/>
      <c r="CH25" s="57">
        <f>ROUND((IF(CG25="RP", Tables!$B$3, IF(CG25="FL", Tables!$B$4, IF(CG25="OS", Tables!$B$5, IF(CG25="FA", Tables!$B$6, 0)))))*CH$76,  Tables!$B$10)</f>
        <v>0</v>
      </c>
    </row>
    <row r="26" spans="1:86" s="1" customFormat="1" ht="15" customHeight="1" x14ac:dyDescent="0.3">
      <c r="A26" s="68">
        <f t="shared" si="4"/>
        <v>24</v>
      </c>
      <c r="B26" s="51" t="s">
        <v>151</v>
      </c>
      <c r="C26" s="51" t="s">
        <v>144</v>
      </c>
      <c r="D26" s="50">
        <f>ROUND(SUM(E26:CH26), Tables!$B$11)</f>
        <v>18.899999999999999</v>
      </c>
      <c r="E26" s="56"/>
      <c r="F26" s="57">
        <f>ROUND((IF(E26=Tables!$A$3, Tables!$B$3, IF(E26=Tables!$A$4, Tables!$B$4, IF(E26=Tables!$A$5, Tables!$B$5, IF(E26=Tables!$A$6, Tables!$B$6, 0)))))*F$76,  Tables!$B$10)</f>
        <v>0</v>
      </c>
      <c r="G26" s="58"/>
      <c r="H26" s="59">
        <f>ROUND((IF(G26=Tables!$A$3, Tables!$B$3, IF(G26=Tables!$A$4, Tables!$B$4, IF(G26=Tables!$A$5, Tables!$B$5, IF(G26=Tables!$A$6, Tables!$B$6, 0)))))*H$76,  Tables!$B$10)</f>
        <v>0</v>
      </c>
      <c r="I26" s="56"/>
      <c r="J26" s="57">
        <f>ROUND((IF(I26="RP", Tables!$B$3, IF(I26="FL", Tables!$B$4, IF(I26="OS", Tables!$B$5, IF(I26="FA", Tables!$B$6, 0)))))*J$76,  Tables!$B$10)</f>
        <v>0</v>
      </c>
      <c r="K26" s="58"/>
      <c r="L26" s="59">
        <f>ROUND((IF(K26=Tables!$A$3, Tables!$B$3, IF(K26=Tables!$A$4, Tables!$B$4, IF(K26=Tables!$A$5, Tables!$B$5, IF(K26=Tables!$A$6, Tables!$B$6, 0)))))*L$76,  Tables!$B$10)</f>
        <v>0</v>
      </c>
      <c r="M26" s="56"/>
      <c r="N26" s="57">
        <f>ROUND((IF(M26="RP", Tables!$B$3, IF(M26="FL", Tables!$B$4, IF(M26="OS", Tables!$B$5, IF(M26="FA", Tables!$B$6, 0)))))*N$76,  Tables!$B$10)</f>
        <v>0</v>
      </c>
      <c r="O26" s="58"/>
      <c r="P26" s="59">
        <f>ROUND((IF(O26=Tables!$A$3, Tables!$B$3, IF(O26=Tables!$A$4, Tables!$B$4, IF(O26=Tables!$A$5, Tables!$B$5, IF(O26=Tables!$A$6, Tables!$B$6, 0)))))*P$76,  Tables!$B$10)</f>
        <v>0</v>
      </c>
      <c r="Q26" s="56"/>
      <c r="R26" s="57">
        <f>ROUND((IF(Q26="RP", Tables!$B$3, IF(Q26="FL", Tables!$B$4, IF(Q26="OS", Tables!$B$5, IF(Q26="FA", Tables!$B$6, 0)))))*R$76,  Tables!$B$10)</f>
        <v>0</v>
      </c>
      <c r="S26" s="58"/>
      <c r="T26" s="59">
        <f>ROUND((IF(S26=Tables!$A$3, Tables!$B$3, IF(S26=Tables!$A$4, Tables!$B$4, IF(S26=Tables!$A$5, Tables!$B$5, IF(S26=Tables!$A$6, Tables!$B$6, 0)))))*T$76,  Tables!$B$10)</f>
        <v>0</v>
      </c>
      <c r="U26" s="56"/>
      <c r="V26" s="57">
        <f>ROUND((IF(U26="RP", Tables!$B$3, IF(U26="FL", Tables!$B$4, IF(U26="OS", Tables!$B$5, IF(U26="FA", Tables!$B$6, 0)))))*V$76,  Tables!$B$10)</f>
        <v>0</v>
      </c>
      <c r="W26" s="58"/>
      <c r="X26" s="59">
        <f>ROUND((IF(W26=Tables!$A$3, Tables!$B$3, IF(W26=Tables!$A$4, Tables!$B$4, IF(W26=Tables!$A$5, Tables!$B$5, IF(W26=Tables!$A$6, Tables!$B$6, 0)))))*X$76,  Tables!$B$10)</f>
        <v>0</v>
      </c>
      <c r="Y26" s="56"/>
      <c r="Z26" s="57">
        <f>ROUND((IF(Y26="RP", Tables!$B$3, IF(Y26="FL", Tables!$B$4, IF(Y26="OS", Tables!$B$5, IF(Y26="FA", Tables!$B$6, 0)))))*Z$76,  Tables!$B$10)</f>
        <v>0</v>
      </c>
      <c r="AA26" s="58"/>
      <c r="AB26" s="59">
        <f>ROUND((IF(AA26=Tables!$A$3, Tables!$B$3, IF(AA26=Tables!$A$4, Tables!$B$4, IF(AA26=Tables!$A$5, Tables!$B$5, IF(AA26=Tables!$A$6, Tables!$B$6, 0)))))*AB$76,  Tables!$B$10)</f>
        <v>0</v>
      </c>
      <c r="AC26" s="56"/>
      <c r="AD26" s="57">
        <f>ROUND((IF(AC26="RP", Tables!$B$3, IF(AC26="FL", Tables!$B$4, IF(AC26="OS", Tables!$B$5, IF(AC26="FA", Tables!$B$6, 0)))))*AD$76,  Tables!$B$10)</f>
        <v>0</v>
      </c>
      <c r="AE26" s="58"/>
      <c r="AF26" s="59">
        <f>ROUND((IF(AE26=Tables!$A$3, Tables!$B$3, IF(AE26=Tables!$A$4, Tables!$B$4, IF(AE26=Tables!$A$5, Tables!$B$5, IF(AE26=Tables!$A$6, Tables!$B$6, 0)))))*AF$76,  Tables!$B$10)</f>
        <v>0</v>
      </c>
      <c r="AG26" s="56"/>
      <c r="AH26" s="57">
        <f>ROUND((IF(AG26="RP", Tables!$B$3, IF(AG26="FL", Tables!$B$4, IF(AG26="OS", Tables!$B$5, IF(AG26="FA", Tables!$B$6, 0)))))*AH$76,  Tables!$B$10)</f>
        <v>0</v>
      </c>
      <c r="AI26" s="58"/>
      <c r="AJ26" s="59">
        <f>ROUND((IF(AI26=Tables!$A$3, Tables!$B$3, IF(AI26=Tables!$A$4, Tables!$B$4, IF(AI26=Tables!$A$5, Tables!$B$5, IF(AI26=Tables!$A$6, Tables!$B$6, 0)))))*AJ$76,  Tables!$B$10)</f>
        <v>0</v>
      </c>
      <c r="AK26" s="56"/>
      <c r="AL26" s="57">
        <f>ROUND((IF(AK26="RP", Tables!$B$3, IF(AK26="FL", Tables!$B$4, IF(AK26="OS", Tables!$B$5, IF(AK26="FA", Tables!$B$6, 0)))))*AL$76,  Tables!$B$10)</f>
        <v>0</v>
      </c>
      <c r="AM26" s="58"/>
      <c r="AN26" s="59">
        <f>ROUND((IF(AM26=Tables!$A$3, Tables!$B$3, IF(AM26=Tables!$A$4, Tables!$B$4, IF(AM26=Tables!$A$5, Tables!$B$5, IF(AM26=Tables!$A$6, Tables!$B$6, 0)))))*AN$76,  Tables!$B$10)</f>
        <v>0</v>
      </c>
      <c r="AO26" s="56"/>
      <c r="AP26" s="57">
        <f>ROUND((IF(AO26="RP", Tables!$B$3, IF(AO26="FL", Tables!$B$4, IF(AO26="OS", Tables!$B$5, IF(AO26="FA", Tables!$B$6, 0)))))*AP$76,  Tables!$B$10)</f>
        <v>0</v>
      </c>
      <c r="AQ26" s="58"/>
      <c r="AR26" s="59">
        <f>ROUND((IF(AQ26=Tables!$A$3, Tables!$B$3, IF(AQ26=Tables!$A$4, Tables!$B$4, IF(AQ26=Tables!$A$5, Tables!$B$5, IF(AQ26=Tables!$A$6, Tables!$B$6, 0)))))*AR$76,  Tables!$B$10)</f>
        <v>0</v>
      </c>
      <c r="AS26" s="56"/>
      <c r="AT26" s="57">
        <f>ROUND((IF(AS26="RP", Tables!$B$3, IF(AS26="FL", Tables!$B$4, IF(AS26="OS", Tables!$B$5, IF(AS26="FA", Tables!$B$6, 0)))))*AT$76,  Tables!$B$10)</f>
        <v>0</v>
      </c>
      <c r="AU26" s="58" t="s">
        <v>7</v>
      </c>
      <c r="AV26" s="59">
        <f>ROUND((IF(AU26=Tables!$A$3, Tables!$B$3, IF(AU26=Tables!$A$4, Tables!$B$4, IF(AU26=Tables!$A$5, Tables!$B$5, IF(AU26=Tables!$A$6, Tables!$B$6, 0)))))*AV$76,  Tables!$B$10)</f>
        <v>2.5</v>
      </c>
      <c r="AW26" s="56"/>
      <c r="AX26" s="57">
        <f>ROUND((IF(AW26="RP", Tables!$B$3, IF(AW26="FL", Tables!$B$4, IF(AW26="OS", Tables!$B$5, IF(AW26="FA", Tables!$B$6, 0)))))*AX$76,  Tables!$B$10)</f>
        <v>0</v>
      </c>
      <c r="AY26" s="58"/>
      <c r="AZ26" s="59">
        <f>ROUND((IF(AY26=Tables!$A$3, Tables!$B$3, IF(AY26=Tables!$A$4, Tables!$B$4, IF(AY26=Tables!$A$5, Tables!$B$5, IF(AY26=Tables!$A$6, Tables!$B$6, 0)))))*AZ$76,  Tables!$B$10)</f>
        <v>0</v>
      </c>
      <c r="BA26" s="56"/>
      <c r="BB26" s="57">
        <f>ROUND((IF(BA26="RP", Tables!$B$3, IF(BA26="FL", Tables!$B$4, IF(BA26="OS", Tables!$B$5, IF(BA26="FA", Tables!$B$6, 0)))))*BB$76,  Tables!$B$10)</f>
        <v>0</v>
      </c>
      <c r="BC26" s="58"/>
      <c r="BD26" s="59">
        <f>ROUND((IF(BC26=Tables!$A$3, Tables!$B$3, IF(BC26=Tables!$A$4, Tables!$B$4, IF(BC26=Tables!$A$5, Tables!$B$5, IF(BC26=Tables!$A$6, Tables!$B$6, 0)))))*BD$76,  Tables!$B$10)</f>
        <v>0</v>
      </c>
      <c r="BE26" s="56"/>
      <c r="BF26" s="57">
        <f>ROUND((IF(BE26="RP", Tables!$B$3, IF(BE26="FL", Tables!$B$4, IF(BE26="OS", Tables!$B$5, IF(BE26="FA", Tables!$B$6, 0)))))*BF$76,  Tables!$B$10)</f>
        <v>0</v>
      </c>
      <c r="BG26" s="58"/>
      <c r="BH26" s="59">
        <f>ROUND((IF(BG26=Tables!$A$3, Tables!$B$3, IF(BG26=Tables!$A$4, Tables!$B$4, IF(BG26=Tables!$A$5, Tables!$B$5, IF(BG26=Tables!$A$6, Tables!$B$6, 0)))))*BH$76,  Tables!$B$10)</f>
        <v>0</v>
      </c>
      <c r="BI26" s="56"/>
      <c r="BJ26" s="57">
        <f>ROUND((IF(BI26="RP", Tables!$B$3, IF(BI26="FL", Tables!$B$4, IF(BI26="OS", Tables!$B$5, IF(BI26="FA", Tables!$B$6, 0)))))*BJ$76,  Tables!$B$10)</f>
        <v>0</v>
      </c>
      <c r="BK26" s="58"/>
      <c r="BL26" s="59">
        <f>ROUND((IF(BK26=Tables!$A$3, Tables!$B$3, IF(BK26=Tables!$A$4, Tables!$B$4, IF(BK26=Tables!$A$5, Tables!$B$5, IF(BK26=Tables!$A$6, Tables!$B$6, 0)))))*BL$76,  Tables!$B$10)</f>
        <v>0</v>
      </c>
      <c r="BM26" s="56" t="s">
        <v>8</v>
      </c>
      <c r="BN26" s="57">
        <f>ROUND((IF(BM26="RP", Tables!$B$3, IF(BM26="FL", Tables!$B$4, IF(BM26="OS", Tables!$B$5, IF(BM26="FA", Tables!$B$6, 0)))))*BN$76,  Tables!$B$10)</f>
        <v>2.8</v>
      </c>
      <c r="BO26" s="58" t="s">
        <v>8</v>
      </c>
      <c r="BP26" s="59">
        <f>ROUND((IF(BO26=Tables!$A$3, Tables!$B$3, IF(BO26=Tables!$A$4, Tables!$B$4, IF(BO26=Tables!$A$5, Tables!$B$5, IF(BO26=Tables!$A$6, Tables!$B$6, 0)))))*BP$76,  Tables!$B$10)</f>
        <v>2.9</v>
      </c>
      <c r="BQ26" s="56" t="s">
        <v>8</v>
      </c>
      <c r="BR26" s="57">
        <f>ROUND((IF(BQ26="RP", Tables!$B$3, IF(BQ26="FL", Tables!$B$4, IF(BQ26="OS", Tables!$B$5, IF(BQ26="FA", Tables!$B$6, 0)))))*BR$76,  Tables!$B$10)</f>
        <v>2.4</v>
      </c>
      <c r="BS26" s="58" t="s">
        <v>8</v>
      </c>
      <c r="BT26" s="59">
        <f>ROUND((IF(BS26=Tables!$A$3, Tables!$B$3, IF(BS26=Tables!$A$4, Tables!$B$4, IF(BS26=Tables!$A$5, Tables!$B$5, IF(BS26=Tables!$A$6, Tables!$B$6, 0)))))*BT$76,  Tables!$B$10)</f>
        <v>2.8</v>
      </c>
      <c r="BU26" s="56"/>
      <c r="BV26" s="57">
        <f>ROUND((IF(BU26="RP", Tables!$B$3, IF(BU26="FL", Tables!$B$4, IF(BU26="OS", Tables!$B$5, IF(BU26="FA", Tables!$B$6, 0)))))*BV$76,  Tables!$B$10)</f>
        <v>0</v>
      </c>
      <c r="BW26" s="58"/>
      <c r="BX26" s="59">
        <f>ROUND((IF(BW26=Tables!$A$3, Tables!$B$3, IF(BW26=Tables!$A$4, Tables!$B$4, IF(BW26=Tables!$A$5, Tables!$B$5, IF(BW26=Tables!$A$6, Tables!$B$6, 0)))))*BX$76,  Tables!$B$10)</f>
        <v>0</v>
      </c>
      <c r="BY26" s="56" t="s">
        <v>8</v>
      </c>
      <c r="BZ26" s="57">
        <f>ROUND((IF(BY26="RP", Tables!$B$3, IF(BY26="FL", Tables!$B$4, IF(BY26="OS", Tables!$B$5, IF(BY26="FA", Tables!$B$6, 0)))))*BZ$76,  Tables!$B$10)</f>
        <v>2.9</v>
      </c>
      <c r="CA26" s="58" t="s">
        <v>8</v>
      </c>
      <c r="CB26" s="59">
        <f>ROUND((IF(CA26=Tables!$A$3, Tables!$B$3, IF(CA26=Tables!$A$4, Tables!$B$4, IF(CA26=Tables!$A$5, Tables!$B$5, IF(CA26=Tables!$A$6, Tables!$B$6, 0)))))*CB$76,  Tables!$B$10)</f>
        <v>2.6</v>
      </c>
      <c r="CC26" s="56"/>
      <c r="CD26" s="57">
        <f>ROUND((IF(CC26="RP", Tables!$B$3, IF(CC26="FL", Tables!$B$4, IF(CC26="OS", Tables!$B$5, IF(CC26="FA", Tables!$B$6, 0)))))*CD$76,  Tables!$B$10)</f>
        <v>0</v>
      </c>
      <c r="CE26" s="58"/>
      <c r="CF26" s="59">
        <f>ROUND((IF(CE26=Tables!$A$3, Tables!$B$3, IF(CE26=Tables!$A$4, Tables!$B$4, IF(CE26=Tables!$A$5, Tables!$B$5, IF(CE26=Tables!$A$6, Tables!$B$6, 0)))))*CF$76,  Tables!$B$10)</f>
        <v>0</v>
      </c>
      <c r="CG26" s="56"/>
      <c r="CH26" s="57">
        <f>ROUND((IF(CG26="RP", Tables!$B$3, IF(CG26="FL", Tables!$B$4, IF(CG26="OS", Tables!$B$5, IF(CG26="FA", Tables!$B$6, 0)))))*CH$76,  Tables!$B$10)</f>
        <v>0</v>
      </c>
    </row>
    <row r="27" spans="1:86" s="1" customFormat="1" ht="15" customHeight="1" x14ac:dyDescent="0.3">
      <c r="A27" s="68">
        <f t="shared" si="4"/>
        <v>25</v>
      </c>
      <c r="B27" s="51" t="s">
        <v>194</v>
      </c>
      <c r="C27" s="51" t="s">
        <v>144</v>
      </c>
      <c r="D27" s="50">
        <f>ROUND(SUM(E27:CH27), Tables!$B$11)</f>
        <v>14.3</v>
      </c>
      <c r="E27" s="56"/>
      <c r="F27" s="57">
        <f>ROUND((IF(E27=Tables!$A$3, Tables!$B$3, IF(E27=Tables!$A$4, Tables!$B$4, IF(E27=Tables!$A$5, Tables!$B$5, IF(E27=Tables!$A$6, Tables!$B$6, 0)))))*F$76,  Tables!$B$10)</f>
        <v>0</v>
      </c>
      <c r="G27" s="58"/>
      <c r="H27" s="59">
        <f>ROUND((IF(G27=Tables!$A$3, Tables!$B$3, IF(G27=Tables!$A$4, Tables!$B$4, IF(G27=Tables!$A$5, Tables!$B$5, IF(G27=Tables!$A$6, Tables!$B$6, 0)))))*H$76,  Tables!$B$10)</f>
        <v>0</v>
      </c>
      <c r="I27" s="56"/>
      <c r="J27" s="57">
        <f>ROUND((IF(I27="RP", Tables!$B$3, IF(I27="FL", Tables!$B$4, IF(I27="OS", Tables!$B$5, IF(I27="FA", Tables!$B$6, 0)))))*J$76,  Tables!$B$10)</f>
        <v>0</v>
      </c>
      <c r="K27" s="58"/>
      <c r="L27" s="59">
        <f>ROUND((IF(K27=Tables!$A$3, Tables!$B$3, IF(K27=Tables!$A$4, Tables!$B$4, IF(K27=Tables!$A$5, Tables!$B$5, IF(K27=Tables!$A$6, Tables!$B$6, 0)))))*L$76,  Tables!$B$10)</f>
        <v>0</v>
      </c>
      <c r="M27" s="56"/>
      <c r="N27" s="57">
        <f>ROUND((IF(M27="RP", Tables!$B$3, IF(M27="FL", Tables!$B$4, IF(M27="OS", Tables!$B$5, IF(M27="FA", Tables!$B$6, 0)))))*N$76,  Tables!$B$10)</f>
        <v>0</v>
      </c>
      <c r="O27" s="58"/>
      <c r="P27" s="59">
        <f>ROUND((IF(O27=Tables!$A$3, Tables!$B$3, IF(O27=Tables!$A$4, Tables!$B$4, IF(O27=Tables!$A$5, Tables!$B$5, IF(O27=Tables!$A$6, Tables!$B$6, 0)))))*P$76,  Tables!$B$10)</f>
        <v>0</v>
      </c>
      <c r="Q27" s="56"/>
      <c r="R27" s="57">
        <f>ROUND((IF(Q27="RP", Tables!$B$3, IF(Q27="FL", Tables!$B$4, IF(Q27="OS", Tables!$B$5, IF(Q27="FA", Tables!$B$6, 0)))))*R$76,  Tables!$B$10)</f>
        <v>0</v>
      </c>
      <c r="S27" s="58"/>
      <c r="T27" s="59">
        <f>ROUND((IF(S27=Tables!$A$3, Tables!$B$3, IF(S27=Tables!$A$4, Tables!$B$4, IF(S27=Tables!$A$5, Tables!$B$5, IF(S27=Tables!$A$6, Tables!$B$6, 0)))))*T$76,  Tables!$B$10)</f>
        <v>0</v>
      </c>
      <c r="U27" s="56"/>
      <c r="V27" s="57">
        <f>ROUND((IF(U27="RP", Tables!$B$3, IF(U27="FL", Tables!$B$4, IF(U27="OS", Tables!$B$5, IF(U27="FA", Tables!$B$6, 0)))))*V$76,  Tables!$B$10)</f>
        <v>0</v>
      </c>
      <c r="W27" s="58"/>
      <c r="X27" s="59">
        <f>ROUND((IF(W27=Tables!$A$3, Tables!$B$3, IF(W27=Tables!$A$4, Tables!$B$4, IF(W27=Tables!$A$5, Tables!$B$5, IF(W27=Tables!$A$6, Tables!$B$6, 0)))))*X$76,  Tables!$B$10)</f>
        <v>0</v>
      </c>
      <c r="Y27" s="56"/>
      <c r="Z27" s="57">
        <f>ROUND((IF(Y27="RP", Tables!$B$3, IF(Y27="FL", Tables!$B$4, IF(Y27="OS", Tables!$B$5, IF(Y27="FA", Tables!$B$6, 0)))))*Z$76,  Tables!$B$10)</f>
        <v>0</v>
      </c>
      <c r="AA27" s="58"/>
      <c r="AB27" s="59">
        <f>ROUND((IF(AA27=Tables!$A$3, Tables!$B$3, IF(AA27=Tables!$A$4, Tables!$B$4, IF(AA27=Tables!$A$5, Tables!$B$5, IF(AA27=Tables!$A$6, Tables!$B$6, 0)))))*AB$76,  Tables!$B$10)</f>
        <v>0</v>
      </c>
      <c r="AC27" s="56"/>
      <c r="AD27" s="57">
        <f>ROUND((IF(AC27="RP", Tables!$B$3, IF(AC27="FL", Tables!$B$4, IF(AC27="OS", Tables!$B$5, IF(AC27="FA", Tables!$B$6, 0)))))*AD$76,  Tables!$B$10)</f>
        <v>0</v>
      </c>
      <c r="AE27" s="58"/>
      <c r="AF27" s="59">
        <f>ROUND((IF(AE27=Tables!$A$3, Tables!$B$3, IF(AE27=Tables!$A$4, Tables!$B$4, IF(AE27=Tables!$A$5, Tables!$B$5, IF(AE27=Tables!$A$6, Tables!$B$6, 0)))))*AF$76,  Tables!$B$10)</f>
        <v>0</v>
      </c>
      <c r="AG27" s="56"/>
      <c r="AH27" s="57">
        <f>ROUND((IF(AG27="RP", Tables!$B$3, IF(AG27="FL", Tables!$B$4, IF(AG27="OS", Tables!$B$5, IF(AG27="FA", Tables!$B$6, 0)))))*AH$76,  Tables!$B$10)</f>
        <v>0</v>
      </c>
      <c r="AI27" s="58"/>
      <c r="AJ27" s="59">
        <f>ROUND((IF(AI27=Tables!$A$3, Tables!$B$3, IF(AI27=Tables!$A$4, Tables!$B$4, IF(AI27=Tables!$A$5, Tables!$B$5, IF(AI27=Tables!$A$6, Tables!$B$6, 0)))))*AJ$76,  Tables!$B$10)</f>
        <v>0</v>
      </c>
      <c r="AK27" s="56"/>
      <c r="AL27" s="57">
        <f>ROUND((IF(AK27="RP", Tables!$B$3, IF(AK27="FL", Tables!$B$4, IF(AK27="OS", Tables!$B$5, IF(AK27="FA", Tables!$B$6, 0)))))*AL$76,  Tables!$B$10)</f>
        <v>0</v>
      </c>
      <c r="AM27" s="58"/>
      <c r="AN27" s="59">
        <f>ROUND((IF(AM27=Tables!$A$3, Tables!$B$3, IF(AM27=Tables!$A$4, Tables!$B$4, IF(AM27=Tables!$A$5, Tables!$B$5, IF(AM27=Tables!$A$6, Tables!$B$6, 0)))))*AN$76,  Tables!$B$10)</f>
        <v>0</v>
      </c>
      <c r="AO27" s="56"/>
      <c r="AP27" s="57">
        <f>ROUND((IF(AO27="RP", Tables!$B$3, IF(AO27="FL", Tables!$B$4, IF(AO27="OS", Tables!$B$5, IF(AO27="FA", Tables!$B$6, 0)))))*AP$76,  Tables!$B$10)</f>
        <v>0</v>
      </c>
      <c r="AQ27" s="58"/>
      <c r="AR27" s="59">
        <f>ROUND((IF(AQ27=Tables!$A$3, Tables!$B$3, IF(AQ27=Tables!$A$4, Tables!$B$4, IF(AQ27=Tables!$A$5, Tables!$B$5, IF(AQ27=Tables!$A$6, Tables!$B$6, 0)))))*AR$76,  Tables!$B$10)</f>
        <v>0</v>
      </c>
      <c r="AS27" s="56"/>
      <c r="AT27" s="57">
        <f>ROUND((IF(AS27="RP", Tables!$B$3, IF(AS27="FL", Tables!$B$4, IF(AS27="OS", Tables!$B$5, IF(AS27="FA", Tables!$B$6, 0)))))*AT$76,  Tables!$B$10)</f>
        <v>0</v>
      </c>
      <c r="AU27" s="58"/>
      <c r="AV27" s="59">
        <f>ROUND((IF(AU27=Tables!$A$3, Tables!$B$3, IF(AU27=Tables!$A$4, Tables!$B$4, IF(AU27=Tables!$A$5, Tables!$B$5, IF(AU27=Tables!$A$6, Tables!$B$6, 0)))))*AV$76,  Tables!$B$10)</f>
        <v>0</v>
      </c>
      <c r="AW27" s="56"/>
      <c r="AX27" s="57">
        <f>ROUND((IF(AW27="RP", Tables!$B$3, IF(AW27="FL", Tables!$B$4, IF(AW27="OS", Tables!$B$5, IF(AW27="FA", Tables!$B$6, 0)))))*AX$76,  Tables!$B$10)</f>
        <v>0</v>
      </c>
      <c r="AY27" s="58"/>
      <c r="AZ27" s="59">
        <f>ROUND((IF(AY27=Tables!$A$3, Tables!$B$3, IF(AY27=Tables!$A$4, Tables!$B$4, IF(AY27=Tables!$A$5, Tables!$B$5, IF(AY27=Tables!$A$6, Tables!$B$6, 0)))))*AZ$76,  Tables!$B$10)</f>
        <v>0</v>
      </c>
      <c r="BA27" s="56"/>
      <c r="BB27" s="57">
        <f>ROUND((IF(BA27="RP", Tables!$B$3, IF(BA27="FL", Tables!$B$4, IF(BA27="OS", Tables!$B$5, IF(BA27="FA", Tables!$B$6, 0)))))*BB$76,  Tables!$B$10)</f>
        <v>0</v>
      </c>
      <c r="BC27" s="58" t="s">
        <v>8</v>
      </c>
      <c r="BD27" s="59">
        <f>ROUND((IF(BC27=Tables!$A$3, Tables!$B$3, IF(BC27=Tables!$A$4, Tables!$B$4, IF(BC27=Tables!$A$5, Tables!$B$5, IF(BC27=Tables!$A$6, Tables!$B$6, 0)))))*BD$76,  Tables!$B$10)</f>
        <v>4.4000000000000004</v>
      </c>
      <c r="BE27" s="56"/>
      <c r="BF27" s="57">
        <f>ROUND((IF(BE27="RP", Tables!$B$3, IF(BE27="FL", Tables!$B$4, IF(BE27="OS", Tables!$B$5, IF(BE27="FA", Tables!$B$6, 0)))))*BF$76,  Tables!$B$10)</f>
        <v>0</v>
      </c>
      <c r="BG27" s="58"/>
      <c r="BH27" s="59">
        <f>ROUND((IF(BG27=Tables!$A$3, Tables!$B$3, IF(BG27=Tables!$A$4, Tables!$B$4, IF(BG27=Tables!$A$5, Tables!$B$5, IF(BG27=Tables!$A$6, Tables!$B$6, 0)))))*BH$76,  Tables!$B$10)</f>
        <v>0</v>
      </c>
      <c r="BI27" s="56"/>
      <c r="BJ27" s="57">
        <f>ROUND((IF(BI27="RP", Tables!$B$3, IF(BI27="FL", Tables!$B$4, IF(BI27="OS", Tables!$B$5, IF(BI27="FA", Tables!$B$6, 0)))))*BJ$76,  Tables!$B$10)</f>
        <v>0</v>
      </c>
      <c r="BK27" s="58"/>
      <c r="BL27" s="59">
        <f>ROUND((IF(BK27=Tables!$A$3, Tables!$B$3, IF(BK27=Tables!$A$4, Tables!$B$4, IF(BK27=Tables!$A$5, Tables!$B$5, IF(BK27=Tables!$A$6, Tables!$B$6, 0)))))*BL$76,  Tables!$B$10)</f>
        <v>0</v>
      </c>
      <c r="BM27" s="56"/>
      <c r="BN27" s="57">
        <f>ROUND((IF(BM27="RP", Tables!$B$3, IF(BM27="FL", Tables!$B$4, IF(BM27="OS", Tables!$B$5, IF(BM27="FA", Tables!$B$6, 0)))))*BN$76,  Tables!$B$10)</f>
        <v>0</v>
      </c>
      <c r="BO27" s="58"/>
      <c r="BP27" s="59">
        <f>ROUND((IF(BO27=Tables!$A$3, Tables!$B$3, IF(BO27=Tables!$A$4, Tables!$B$4, IF(BO27=Tables!$A$5, Tables!$B$5, IF(BO27=Tables!$A$6, Tables!$B$6, 0)))))*BP$76,  Tables!$B$10)</f>
        <v>0</v>
      </c>
      <c r="BQ27" s="56"/>
      <c r="BR27" s="57">
        <f>ROUND((IF(BQ27="RP", Tables!$B$3, IF(BQ27="FL", Tables!$B$4, IF(BQ27="OS", Tables!$B$5, IF(BQ27="FA", Tables!$B$6, 0)))))*BR$76,  Tables!$B$10)</f>
        <v>0</v>
      </c>
      <c r="BS27" s="58"/>
      <c r="BT27" s="59">
        <f>ROUND((IF(BS27=Tables!$A$3, Tables!$B$3, IF(BS27=Tables!$A$4, Tables!$B$4, IF(BS27=Tables!$A$5, Tables!$B$5, IF(BS27=Tables!$A$6, Tables!$B$6, 0)))))*BT$76,  Tables!$B$10)</f>
        <v>0</v>
      </c>
      <c r="BU27" s="56" t="s">
        <v>8</v>
      </c>
      <c r="BV27" s="57">
        <f>ROUND((IF(BU27="RP", Tables!$B$3, IF(BU27="FL", Tables!$B$4, IF(BU27="OS", Tables!$B$5, IF(BU27="FA", Tables!$B$6, 0)))))*BV$76,  Tables!$B$10)</f>
        <v>3.9</v>
      </c>
      <c r="BW27" s="58" t="s">
        <v>8</v>
      </c>
      <c r="BX27" s="59">
        <f>ROUND((IF(BW27=Tables!$A$3, Tables!$B$3, IF(BW27=Tables!$A$4, Tables!$B$4, IF(BW27=Tables!$A$5, Tables!$B$5, IF(BW27=Tables!$A$6, Tables!$B$6, 0)))))*BX$76,  Tables!$B$10)</f>
        <v>3.1</v>
      </c>
      <c r="BY27" s="56" t="s">
        <v>8</v>
      </c>
      <c r="BZ27" s="57">
        <f>ROUND((IF(BY27="RP", Tables!$B$3, IF(BY27="FL", Tables!$B$4, IF(BY27="OS", Tables!$B$5, IF(BY27="FA", Tables!$B$6, 0)))))*BZ$76,  Tables!$B$10)</f>
        <v>2.9</v>
      </c>
      <c r="CA27" s="58"/>
      <c r="CB27" s="59">
        <f>ROUND((IF(CA27=Tables!$A$3, Tables!$B$3, IF(CA27=Tables!$A$4, Tables!$B$4, IF(CA27=Tables!$A$5, Tables!$B$5, IF(CA27=Tables!$A$6, Tables!$B$6, 0)))))*CB$76,  Tables!$B$10)</f>
        <v>0</v>
      </c>
      <c r="CC27" s="56"/>
      <c r="CD27" s="57">
        <f>ROUND((IF(CC27="RP", Tables!$B$3, IF(CC27="FL", Tables!$B$4, IF(CC27="OS", Tables!$B$5, IF(CC27="FA", Tables!$B$6, 0)))))*CD$76,  Tables!$B$10)</f>
        <v>0</v>
      </c>
      <c r="CE27" s="58"/>
      <c r="CF27" s="59">
        <f>ROUND((IF(CE27=Tables!$A$3, Tables!$B$3, IF(CE27=Tables!$A$4, Tables!$B$4, IF(CE27=Tables!$A$5, Tables!$B$5, IF(CE27=Tables!$A$6, Tables!$B$6, 0)))))*CF$76,  Tables!$B$10)</f>
        <v>0</v>
      </c>
      <c r="CG27" s="56"/>
      <c r="CH27" s="57">
        <f>ROUND((IF(CG27="RP", Tables!$B$3, IF(CG27="FL", Tables!$B$4, IF(CG27="OS", Tables!$B$5, IF(CG27="FA", Tables!$B$6, 0)))))*CH$76,  Tables!$B$10)</f>
        <v>0</v>
      </c>
    </row>
    <row r="28" spans="1:86" s="1" customFormat="1" ht="15" customHeight="1" x14ac:dyDescent="0.3">
      <c r="A28" s="68">
        <f t="shared" si="4"/>
        <v>26</v>
      </c>
      <c r="B28" s="51" t="s">
        <v>168</v>
      </c>
      <c r="C28" s="51" t="s">
        <v>67</v>
      </c>
      <c r="D28" s="50">
        <f>ROUND(SUM(E28:CH28), Tables!$B$11)</f>
        <v>13.5</v>
      </c>
      <c r="E28" s="56"/>
      <c r="F28" s="57">
        <f>ROUND((IF(E28=Tables!$A$3, Tables!$B$3, IF(E28=Tables!$A$4, Tables!$B$4, IF(E28=Tables!$A$5, Tables!$B$5, IF(E28=Tables!$A$6, Tables!$B$6, 0)))))*F$76,  Tables!$B$10)</f>
        <v>0</v>
      </c>
      <c r="G28" s="58"/>
      <c r="H28" s="59">
        <f>ROUND((IF(G28=Tables!$A$3, Tables!$B$3, IF(G28=Tables!$A$4, Tables!$B$4, IF(G28=Tables!$A$5, Tables!$B$5, IF(G28=Tables!$A$6, Tables!$B$6, 0)))))*H$76,  Tables!$B$10)</f>
        <v>0</v>
      </c>
      <c r="I28" s="56"/>
      <c r="J28" s="57">
        <f>ROUND((IF(I28="RP", Tables!$B$3, IF(I28="FL", Tables!$B$4, IF(I28="OS", Tables!$B$5, IF(I28="FA", Tables!$B$6, 0)))))*J$76,  Tables!$B$10)</f>
        <v>0</v>
      </c>
      <c r="K28" s="58"/>
      <c r="L28" s="59">
        <f>ROUND((IF(K28=Tables!$A$3, Tables!$B$3, IF(K28=Tables!$A$4, Tables!$B$4, IF(K28=Tables!$A$5, Tables!$B$5, IF(K28=Tables!$A$6, Tables!$B$6, 0)))))*L$76,  Tables!$B$10)</f>
        <v>0</v>
      </c>
      <c r="M28" s="56"/>
      <c r="N28" s="57">
        <f>ROUND((IF(M28="RP", Tables!$B$3, IF(M28="FL", Tables!$B$4, IF(M28="OS", Tables!$B$5, IF(M28="FA", Tables!$B$6, 0)))))*N$76,  Tables!$B$10)</f>
        <v>0</v>
      </c>
      <c r="O28" s="58"/>
      <c r="P28" s="59">
        <f>ROUND((IF(O28=Tables!$A$3, Tables!$B$3, IF(O28=Tables!$A$4, Tables!$B$4, IF(O28=Tables!$A$5, Tables!$B$5, IF(O28=Tables!$A$6, Tables!$B$6, 0)))))*P$76,  Tables!$B$10)</f>
        <v>0</v>
      </c>
      <c r="Q28" s="56"/>
      <c r="R28" s="57">
        <f>ROUND((IF(Q28="RP", Tables!$B$3, IF(Q28="FL", Tables!$B$4, IF(Q28="OS", Tables!$B$5, IF(Q28="FA", Tables!$B$6, 0)))))*R$76,  Tables!$B$10)</f>
        <v>0</v>
      </c>
      <c r="S28" s="58"/>
      <c r="T28" s="59">
        <f>ROUND((IF(S28=Tables!$A$3, Tables!$B$3, IF(S28=Tables!$A$4, Tables!$B$4, IF(S28=Tables!$A$5, Tables!$B$5, IF(S28=Tables!$A$6, Tables!$B$6, 0)))))*T$76,  Tables!$B$10)</f>
        <v>0</v>
      </c>
      <c r="U28" s="56"/>
      <c r="V28" s="57">
        <f>ROUND((IF(U28="RP", Tables!$B$3, IF(U28="FL", Tables!$B$4, IF(U28="OS", Tables!$B$5, IF(U28="FA", Tables!$B$6, 0)))))*V$76,  Tables!$B$10)</f>
        <v>0</v>
      </c>
      <c r="W28" s="58"/>
      <c r="X28" s="59">
        <f>ROUND((IF(W28=Tables!$A$3, Tables!$B$3, IF(W28=Tables!$A$4, Tables!$B$4, IF(W28=Tables!$A$5, Tables!$B$5, IF(W28=Tables!$A$6, Tables!$B$6, 0)))))*X$76,  Tables!$B$10)</f>
        <v>0</v>
      </c>
      <c r="Y28" s="56"/>
      <c r="Z28" s="57">
        <f>ROUND((IF(Y28="RP", Tables!$B$3, IF(Y28="FL", Tables!$B$4, IF(Y28="OS", Tables!$B$5, IF(Y28="FA", Tables!$B$6, 0)))))*Z$76,  Tables!$B$10)</f>
        <v>0</v>
      </c>
      <c r="AA28" s="58"/>
      <c r="AB28" s="59">
        <f>ROUND((IF(AA28=Tables!$A$3, Tables!$B$3, IF(AA28=Tables!$A$4, Tables!$B$4, IF(AA28=Tables!$A$5, Tables!$B$5, IF(AA28=Tables!$A$6, Tables!$B$6, 0)))))*AB$76,  Tables!$B$10)</f>
        <v>0</v>
      </c>
      <c r="AC28" s="56"/>
      <c r="AD28" s="57">
        <f>ROUND((IF(AC28="RP", Tables!$B$3, IF(AC28="FL", Tables!$B$4, IF(AC28="OS", Tables!$B$5, IF(AC28="FA", Tables!$B$6, 0)))))*AD$76,  Tables!$B$10)</f>
        <v>0</v>
      </c>
      <c r="AE28" s="58"/>
      <c r="AF28" s="59">
        <f>ROUND((IF(AE28=Tables!$A$3, Tables!$B$3, IF(AE28=Tables!$A$4, Tables!$B$4, IF(AE28=Tables!$A$5, Tables!$B$5, IF(AE28=Tables!$A$6, Tables!$B$6, 0)))))*AF$76,  Tables!$B$10)</f>
        <v>0</v>
      </c>
      <c r="AG28" s="56"/>
      <c r="AH28" s="57">
        <f>ROUND((IF(AG28="RP", Tables!$B$3, IF(AG28="FL", Tables!$B$4, IF(AG28="OS", Tables!$B$5, IF(AG28="FA", Tables!$B$6, 0)))))*AH$76,  Tables!$B$10)</f>
        <v>0</v>
      </c>
      <c r="AI28" s="58" t="s">
        <v>8</v>
      </c>
      <c r="AJ28" s="59">
        <f>ROUND((IF(AI28=Tables!$A$3, Tables!$B$3, IF(AI28=Tables!$A$4, Tables!$B$4, IF(AI28=Tables!$A$5, Tables!$B$5, IF(AI28=Tables!$A$6, Tables!$B$6, 0)))))*AJ$76,  Tables!$B$10)</f>
        <v>7.1</v>
      </c>
      <c r="AK28" s="56"/>
      <c r="AL28" s="57">
        <f>ROUND((IF(AK28="RP", Tables!$B$3, IF(AK28="FL", Tables!$B$4, IF(AK28="OS", Tables!$B$5, IF(AK28="FA", Tables!$B$6, 0)))))*AL$76,  Tables!$B$10)</f>
        <v>0</v>
      </c>
      <c r="AM28" s="58"/>
      <c r="AN28" s="59">
        <f>ROUND((IF(AM28=Tables!$A$3, Tables!$B$3, IF(AM28=Tables!$A$4, Tables!$B$4, IF(AM28=Tables!$A$5, Tables!$B$5, IF(AM28=Tables!$A$6, Tables!$B$6, 0)))))*AN$76,  Tables!$B$10)</f>
        <v>0</v>
      </c>
      <c r="AO28" s="56"/>
      <c r="AP28" s="57">
        <f>ROUND((IF(AO28="RP", Tables!$B$3, IF(AO28="FL", Tables!$B$4, IF(AO28="OS", Tables!$B$5, IF(AO28="FA", Tables!$B$6, 0)))))*AP$76,  Tables!$B$10)</f>
        <v>0</v>
      </c>
      <c r="AQ28" s="58"/>
      <c r="AR28" s="59">
        <f>ROUND((IF(AQ28=Tables!$A$3, Tables!$B$3, IF(AQ28=Tables!$A$4, Tables!$B$4, IF(AQ28=Tables!$A$5, Tables!$B$5, IF(AQ28=Tables!$A$6, Tables!$B$6, 0)))))*AR$76,  Tables!$B$10)</f>
        <v>0</v>
      </c>
      <c r="AS28" s="56" t="s">
        <v>8</v>
      </c>
      <c r="AT28" s="57">
        <f>ROUND((IF(AS28="RP", Tables!$B$3, IF(AS28="FL", Tables!$B$4, IF(AS28="OS", Tables!$B$5, IF(AS28="FA", Tables!$B$6, 0)))))*AT$76,  Tables!$B$10)</f>
        <v>3.3</v>
      </c>
      <c r="AU28" s="58" t="s">
        <v>8</v>
      </c>
      <c r="AV28" s="59">
        <f>ROUND((IF(AU28=Tables!$A$3, Tables!$B$3, IF(AU28=Tables!$A$4, Tables!$B$4, IF(AU28=Tables!$A$5, Tables!$B$5, IF(AU28=Tables!$A$6, Tables!$B$6, 0)))))*AV$76,  Tables!$B$10)</f>
        <v>3.1</v>
      </c>
      <c r="AW28" s="56"/>
      <c r="AX28" s="57">
        <f>ROUND((IF(AW28="RP", Tables!$B$3, IF(AW28="FL", Tables!$B$4, IF(AW28="OS", Tables!$B$5, IF(AW28="FA", Tables!$B$6, 0)))))*AX$76,  Tables!$B$10)</f>
        <v>0</v>
      </c>
      <c r="AY28" s="58"/>
      <c r="AZ28" s="59">
        <f>ROUND((IF(AY28=Tables!$A$3, Tables!$B$3, IF(AY28=Tables!$A$4, Tables!$B$4, IF(AY28=Tables!$A$5, Tables!$B$5, IF(AY28=Tables!$A$6, Tables!$B$6, 0)))))*AZ$76,  Tables!$B$10)</f>
        <v>0</v>
      </c>
      <c r="BA28" s="56"/>
      <c r="BB28" s="57">
        <f>ROUND((IF(BA28="RP", Tables!$B$3, IF(BA28="FL", Tables!$B$4, IF(BA28="OS", Tables!$B$5, IF(BA28="FA", Tables!$B$6, 0)))))*BB$76,  Tables!$B$10)</f>
        <v>0</v>
      </c>
      <c r="BC28" s="58"/>
      <c r="BD28" s="59">
        <f>ROUND((IF(BC28=Tables!$A$3, Tables!$B$3, IF(BC28=Tables!$A$4, Tables!$B$4, IF(BC28=Tables!$A$5, Tables!$B$5, IF(BC28=Tables!$A$6, Tables!$B$6, 0)))))*BD$76,  Tables!$B$10)</f>
        <v>0</v>
      </c>
      <c r="BE28" s="56"/>
      <c r="BF28" s="57">
        <f>ROUND((IF(BE28="RP", Tables!$B$3, IF(BE28="FL", Tables!$B$4, IF(BE28="OS", Tables!$B$5, IF(BE28="FA", Tables!$B$6, 0)))))*BF$76,  Tables!$B$10)</f>
        <v>0</v>
      </c>
      <c r="BG28" s="58"/>
      <c r="BH28" s="59">
        <f>ROUND((IF(BG28=Tables!$A$3, Tables!$B$3, IF(BG28=Tables!$A$4, Tables!$B$4, IF(BG28=Tables!$A$5, Tables!$B$5, IF(BG28=Tables!$A$6, Tables!$B$6, 0)))))*BH$76,  Tables!$B$10)</f>
        <v>0</v>
      </c>
      <c r="BI28" s="56"/>
      <c r="BJ28" s="57">
        <f>ROUND((IF(BI28="RP", Tables!$B$3, IF(BI28="FL", Tables!$B$4, IF(BI28="OS", Tables!$B$5, IF(BI28="FA", Tables!$B$6, 0)))))*BJ$76,  Tables!$B$10)</f>
        <v>0</v>
      </c>
      <c r="BK28" s="58"/>
      <c r="BL28" s="59">
        <f>ROUND((IF(BK28=Tables!$A$3, Tables!$B$3, IF(BK28=Tables!$A$4, Tables!$B$4, IF(BK28=Tables!$A$5, Tables!$B$5, IF(BK28=Tables!$A$6, Tables!$B$6, 0)))))*BL$76,  Tables!$B$10)</f>
        <v>0</v>
      </c>
      <c r="BM28" s="56"/>
      <c r="BN28" s="57">
        <f>ROUND((IF(BM28="RP", Tables!$B$3, IF(BM28="FL", Tables!$B$4, IF(BM28="OS", Tables!$B$5, IF(BM28="FA", Tables!$B$6, 0)))))*BN$76,  Tables!$B$10)</f>
        <v>0</v>
      </c>
      <c r="BO28" s="58"/>
      <c r="BP28" s="59">
        <f>ROUND((IF(BO28=Tables!$A$3, Tables!$B$3, IF(BO28=Tables!$A$4, Tables!$B$4, IF(BO28=Tables!$A$5, Tables!$B$5, IF(BO28=Tables!$A$6, Tables!$B$6, 0)))))*BP$76,  Tables!$B$10)</f>
        <v>0</v>
      </c>
      <c r="BQ28" s="56"/>
      <c r="BR28" s="57">
        <f>ROUND((IF(BQ28="RP", Tables!$B$3, IF(BQ28="FL", Tables!$B$4, IF(BQ28="OS", Tables!$B$5, IF(BQ28="FA", Tables!$B$6, 0)))))*BR$76,  Tables!$B$10)</f>
        <v>0</v>
      </c>
      <c r="BS28" s="58"/>
      <c r="BT28" s="59">
        <f>ROUND((IF(BS28=Tables!$A$3, Tables!$B$3, IF(BS28=Tables!$A$4, Tables!$B$4, IF(BS28=Tables!$A$5, Tables!$B$5, IF(BS28=Tables!$A$6, Tables!$B$6, 0)))))*BT$76,  Tables!$B$10)</f>
        <v>0</v>
      </c>
      <c r="BU28" s="56"/>
      <c r="BV28" s="57">
        <f>ROUND((IF(BU28="RP", Tables!$B$3, IF(BU28="FL", Tables!$B$4, IF(BU28="OS", Tables!$B$5, IF(BU28="FA", Tables!$B$6, 0)))))*BV$76,  Tables!$B$10)</f>
        <v>0</v>
      </c>
      <c r="BW28" s="58"/>
      <c r="BX28" s="59">
        <f>ROUND((IF(BW28=Tables!$A$3, Tables!$B$3, IF(BW28=Tables!$A$4, Tables!$B$4, IF(BW28=Tables!$A$5, Tables!$B$5, IF(BW28=Tables!$A$6, Tables!$B$6, 0)))))*BX$76,  Tables!$B$10)</f>
        <v>0</v>
      </c>
      <c r="BY28" s="56"/>
      <c r="BZ28" s="57">
        <f>ROUND((IF(BY28="RP", Tables!$B$3, IF(BY28="FL", Tables!$B$4, IF(BY28="OS", Tables!$B$5, IF(BY28="FA", Tables!$B$6, 0)))))*BZ$76,  Tables!$B$10)</f>
        <v>0</v>
      </c>
      <c r="CA28" s="58"/>
      <c r="CB28" s="59">
        <f>ROUND((IF(CA28=Tables!$A$3, Tables!$B$3, IF(CA28=Tables!$A$4, Tables!$B$4, IF(CA28=Tables!$A$5, Tables!$B$5, IF(CA28=Tables!$A$6, Tables!$B$6, 0)))))*CB$76,  Tables!$B$10)</f>
        <v>0</v>
      </c>
      <c r="CC28" s="56"/>
      <c r="CD28" s="57">
        <f>ROUND((IF(CC28="RP", Tables!$B$3, IF(CC28="FL", Tables!$B$4, IF(CC28="OS", Tables!$B$5, IF(CC28="FA", Tables!$B$6, 0)))))*CD$76,  Tables!$B$10)</f>
        <v>0</v>
      </c>
      <c r="CE28" s="58"/>
      <c r="CF28" s="59">
        <f>ROUND((IF(CE28=Tables!$A$3, Tables!$B$3, IF(CE28=Tables!$A$4, Tables!$B$4, IF(CE28=Tables!$A$5, Tables!$B$5, IF(CE28=Tables!$A$6, Tables!$B$6, 0)))))*CF$76,  Tables!$B$10)</f>
        <v>0</v>
      </c>
      <c r="CG28" s="56"/>
      <c r="CH28" s="57">
        <f>ROUND((IF(CG28="RP", Tables!$B$3, IF(CG28="FL", Tables!$B$4, IF(CG28="OS", Tables!$B$5, IF(CG28="FA", Tables!$B$6, 0)))))*CH$76,  Tables!$B$10)</f>
        <v>0</v>
      </c>
    </row>
    <row r="29" spans="1:86" s="1" customFormat="1" ht="15" customHeight="1" x14ac:dyDescent="0.3">
      <c r="A29" s="68">
        <f t="shared" si="4"/>
        <v>27</v>
      </c>
      <c r="B29" s="51" t="s">
        <v>164</v>
      </c>
      <c r="C29" s="51" t="s">
        <v>62</v>
      </c>
      <c r="D29" s="50">
        <f>ROUND(SUM(E29:CH29), Tables!$B$11)</f>
        <v>15.6</v>
      </c>
      <c r="E29" s="56"/>
      <c r="F29" s="57">
        <f>ROUND((IF(E29=Tables!$A$3, Tables!$B$3, IF(E29=Tables!$A$4, Tables!$B$4, IF(E29=Tables!$A$5, Tables!$B$5, IF(E29=Tables!$A$6, Tables!$B$6, 0)))))*F$76,  Tables!$B$10)</f>
        <v>0</v>
      </c>
      <c r="G29" s="58" t="s">
        <v>7</v>
      </c>
      <c r="H29" s="59">
        <f>ROUND((IF(G29=Tables!$A$3, Tables!$B$3, IF(G29=Tables!$A$4, Tables!$B$4, IF(G29=Tables!$A$5, Tables!$B$5, IF(G29=Tables!$A$6, Tables!$B$6, 0)))))*H$76,  Tables!$B$10)</f>
        <v>3.2</v>
      </c>
      <c r="I29" s="56"/>
      <c r="J29" s="57">
        <f>ROUND((IF(I29="RP", Tables!$B$3, IF(I29="FL", Tables!$B$4, IF(I29="OS", Tables!$B$5, IF(I29="FA", Tables!$B$6, 0)))))*J$76,  Tables!$B$10)</f>
        <v>0</v>
      </c>
      <c r="K29" s="58"/>
      <c r="L29" s="59">
        <f>ROUND((IF(K29=Tables!$A$3, Tables!$B$3, IF(K29=Tables!$A$4, Tables!$B$4, IF(K29=Tables!$A$5, Tables!$B$5, IF(K29=Tables!$A$6, Tables!$B$6, 0)))))*L$76,  Tables!$B$10)</f>
        <v>0</v>
      </c>
      <c r="M29" s="56"/>
      <c r="N29" s="57">
        <f>ROUND((IF(M29="RP", Tables!$B$3, IF(M29="FL", Tables!$B$4, IF(M29="OS", Tables!$B$5, IF(M29="FA", Tables!$B$6, 0)))))*N$76,  Tables!$B$10)</f>
        <v>0</v>
      </c>
      <c r="O29" s="58"/>
      <c r="P29" s="59">
        <f>ROUND((IF(O29=Tables!$A$3, Tables!$B$3, IF(O29=Tables!$A$4, Tables!$B$4, IF(O29=Tables!$A$5, Tables!$B$5, IF(O29=Tables!$A$6, Tables!$B$6, 0)))))*P$76,  Tables!$B$10)</f>
        <v>0</v>
      </c>
      <c r="Q29" s="56"/>
      <c r="R29" s="57">
        <f>ROUND((IF(Q29="RP", Tables!$B$3, IF(Q29="FL", Tables!$B$4, IF(Q29="OS", Tables!$B$5, IF(Q29="FA", Tables!$B$6, 0)))))*R$76,  Tables!$B$10)</f>
        <v>0</v>
      </c>
      <c r="S29" s="58" t="s">
        <v>7</v>
      </c>
      <c r="T29" s="59">
        <f>ROUND((IF(S29=Tables!$A$3, Tables!$B$3, IF(S29=Tables!$A$4, Tables!$B$4, IF(S29=Tables!$A$5, Tables!$B$5, IF(S29=Tables!$A$6, Tables!$B$6, 0)))))*T$76,  Tables!$B$10)</f>
        <v>7.1</v>
      </c>
      <c r="U29" s="56" t="s">
        <v>7</v>
      </c>
      <c r="V29" s="57">
        <f>ROUND((IF(U29="RP", Tables!$B$3, IF(U29="FL", Tables!$B$4, IF(U29="OS", Tables!$B$5, IF(U29="FA", Tables!$B$6, 0)))))*V$76,  Tables!$B$10)</f>
        <v>5.3</v>
      </c>
      <c r="W29" s="58"/>
      <c r="X29" s="59">
        <f>ROUND((IF(W29=Tables!$A$3, Tables!$B$3, IF(W29=Tables!$A$4, Tables!$B$4, IF(W29=Tables!$A$5, Tables!$B$5, IF(W29=Tables!$A$6, Tables!$B$6, 0)))))*X$76,  Tables!$B$10)</f>
        <v>0</v>
      </c>
      <c r="Y29" s="56"/>
      <c r="Z29" s="57">
        <f>ROUND((IF(Y29="RP", Tables!$B$3, IF(Y29="FL", Tables!$B$4, IF(Y29="OS", Tables!$B$5, IF(Y29="FA", Tables!$B$6, 0)))))*Z$76,  Tables!$B$10)</f>
        <v>0</v>
      </c>
      <c r="AA29" s="58"/>
      <c r="AB29" s="59">
        <f>ROUND((IF(AA29=Tables!$A$3, Tables!$B$3, IF(AA29=Tables!$A$4, Tables!$B$4, IF(AA29=Tables!$A$5, Tables!$B$5, IF(AA29=Tables!$A$6, Tables!$B$6, 0)))))*AB$76,  Tables!$B$10)</f>
        <v>0</v>
      </c>
      <c r="AC29" s="56"/>
      <c r="AD29" s="57">
        <f>ROUND((IF(AC29="RP", Tables!$B$3, IF(AC29="FL", Tables!$B$4, IF(AC29="OS", Tables!$B$5, IF(AC29="FA", Tables!$B$6, 0)))))*AD$76,  Tables!$B$10)</f>
        <v>0</v>
      </c>
      <c r="AE29" s="58"/>
      <c r="AF29" s="59">
        <f>ROUND((IF(AE29=Tables!$A$3, Tables!$B$3, IF(AE29=Tables!$A$4, Tables!$B$4, IF(AE29=Tables!$A$5, Tables!$B$5, IF(AE29=Tables!$A$6, Tables!$B$6, 0)))))*AF$76,  Tables!$B$10)</f>
        <v>0</v>
      </c>
      <c r="AG29" s="56"/>
      <c r="AH29" s="57">
        <f>ROUND((IF(AG29="RP", Tables!$B$3, IF(AG29="FL", Tables!$B$4, IF(AG29="OS", Tables!$B$5, IF(AG29="FA", Tables!$B$6, 0)))))*AH$76,  Tables!$B$10)</f>
        <v>0</v>
      </c>
      <c r="AI29" s="58"/>
      <c r="AJ29" s="59">
        <f>ROUND((IF(AI29=Tables!$A$3, Tables!$B$3, IF(AI29=Tables!$A$4, Tables!$B$4, IF(AI29=Tables!$A$5, Tables!$B$5, IF(AI29=Tables!$A$6, Tables!$B$6, 0)))))*AJ$76,  Tables!$B$10)</f>
        <v>0</v>
      </c>
      <c r="AK29" s="56"/>
      <c r="AL29" s="57">
        <f>ROUND((IF(AK29="RP", Tables!$B$3, IF(AK29="FL", Tables!$B$4, IF(AK29="OS", Tables!$B$5, IF(AK29="FA", Tables!$B$6, 0)))))*AL$76,  Tables!$B$10)</f>
        <v>0</v>
      </c>
      <c r="AM29" s="58"/>
      <c r="AN29" s="59">
        <f>ROUND((IF(AM29=Tables!$A$3, Tables!$B$3, IF(AM29=Tables!$A$4, Tables!$B$4, IF(AM29=Tables!$A$5, Tables!$B$5, IF(AM29=Tables!$A$6, Tables!$B$6, 0)))))*AN$76,  Tables!$B$10)</f>
        <v>0</v>
      </c>
      <c r="AO29" s="56"/>
      <c r="AP29" s="57">
        <f>ROUND((IF(AO29="RP", Tables!$B$3, IF(AO29="FL", Tables!$B$4, IF(AO29="OS", Tables!$B$5, IF(AO29="FA", Tables!$B$6, 0)))))*AP$76,  Tables!$B$10)</f>
        <v>0</v>
      </c>
      <c r="AQ29" s="58"/>
      <c r="AR29" s="59">
        <f>ROUND((IF(AQ29=Tables!$A$3, Tables!$B$3, IF(AQ29=Tables!$A$4, Tables!$B$4, IF(AQ29=Tables!$A$5, Tables!$B$5, IF(AQ29=Tables!$A$6, Tables!$B$6, 0)))))*AR$76,  Tables!$B$10)</f>
        <v>0</v>
      </c>
      <c r="AS29" s="56"/>
      <c r="AT29" s="57">
        <f>ROUND((IF(AS29="RP", Tables!$B$3, IF(AS29="FL", Tables!$B$4, IF(AS29="OS", Tables!$B$5, IF(AS29="FA", Tables!$B$6, 0)))))*AT$76,  Tables!$B$10)</f>
        <v>0</v>
      </c>
      <c r="AU29" s="58"/>
      <c r="AV29" s="59">
        <f>ROUND((IF(AU29=Tables!$A$3, Tables!$B$3, IF(AU29=Tables!$A$4, Tables!$B$4, IF(AU29=Tables!$A$5, Tables!$B$5, IF(AU29=Tables!$A$6, Tables!$B$6, 0)))))*AV$76,  Tables!$B$10)</f>
        <v>0</v>
      </c>
      <c r="AW29" s="56"/>
      <c r="AX29" s="57">
        <f>ROUND((IF(AW29="RP", Tables!$B$3, IF(AW29="FL", Tables!$B$4, IF(AW29="OS", Tables!$B$5, IF(AW29="FA", Tables!$B$6, 0)))))*AX$76,  Tables!$B$10)</f>
        <v>0</v>
      </c>
      <c r="AY29" s="58"/>
      <c r="AZ29" s="59">
        <f>ROUND((IF(AY29=Tables!$A$3, Tables!$B$3, IF(AY29=Tables!$A$4, Tables!$B$4, IF(AY29=Tables!$A$5, Tables!$B$5, IF(AY29=Tables!$A$6, Tables!$B$6, 0)))))*AZ$76,  Tables!$B$10)</f>
        <v>0</v>
      </c>
      <c r="BA29" s="56"/>
      <c r="BB29" s="57">
        <f>ROUND((IF(BA29="RP", Tables!$B$3, IF(BA29="FL", Tables!$B$4, IF(BA29="OS", Tables!$B$5, IF(BA29="FA", Tables!$B$6, 0)))))*BB$76,  Tables!$B$10)</f>
        <v>0</v>
      </c>
      <c r="BC29" s="58"/>
      <c r="BD29" s="59">
        <f>ROUND((IF(BC29=Tables!$A$3, Tables!$B$3, IF(BC29=Tables!$A$4, Tables!$B$4, IF(BC29=Tables!$A$5, Tables!$B$5, IF(BC29=Tables!$A$6, Tables!$B$6, 0)))))*BD$76,  Tables!$B$10)</f>
        <v>0</v>
      </c>
      <c r="BE29" s="56"/>
      <c r="BF29" s="57">
        <f>ROUND((IF(BE29="RP", Tables!$B$3, IF(BE29="FL", Tables!$B$4, IF(BE29="OS", Tables!$B$5, IF(BE29="FA", Tables!$B$6, 0)))))*BF$76,  Tables!$B$10)</f>
        <v>0</v>
      </c>
      <c r="BG29" s="58"/>
      <c r="BH29" s="59">
        <f>ROUND((IF(BG29=Tables!$A$3, Tables!$B$3, IF(BG29=Tables!$A$4, Tables!$B$4, IF(BG29=Tables!$A$5, Tables!$B$5, IF(BG29=Tables!$A$6, Tables!$B$6, 0)))))*BH$76,  Tables!$B$10)</f>
        <v>0</v>
      </c>
      <c r="BI29" s="56"/>
      <c r="BJ29" s="57">
        <f>ROUND((IF(BI29="RP", Tables!$B$3, IF(BI29="FL", Tables!$B$4, IF(BI29="OS", Tables!$B$5, IF(BI29="FA", Tables!$B$6, 0)))))*BJ$76,  Tables!$B$10)</f>
        <v>0</v>
      </c>
      <c r="BK29" s="58"/>
      <c r="BL29" s="59">
        <f>ROUND((IF(BK29=Tables!$A$3, Tables!$B$3, IF(BK29=Tables!$A$4, Tables!$B$4, IF(BK29=Tables!$A$5, Tables!$B$5, IF(BK29=Tables!$A$6, Tables!$B$6, 0)))))*BL$76,  Tables!$B$10)</f>
        <v>0</v>
      </c>
      <c r="BM29" s="56"/>
      <c r="BN29" s="57">
        <f>ROUND((IF(BM29="RP", Tables!$B$3, IF(BM29="FL", Tables!$B$4, IF(BM29="OS", Tables!$B$5, IF(BM29="FA", Tables!$B$6, 0)))))*BN$76,  Tables!$B$10)</f>
        <v>0</v>
      </c>
      <c r="BO29" s="58"/>
      <c r="BP29" s="59">
        <f>ROUND((IF(BO29=Tables!$A$3, Tables!$B$3, IF(BO29=Tables!$A$4, Tables!$B$4, IF(BO29=Tables!$A$5, Tables!$B$5, IF(BO29=Tables!$A$6, Tables!$B$6, 0)))))*BP$76,  Tables!$B$10)</f>
        <v>0</v>
      </c>
      <c r="BQ29" s="56"/>
      <c r="BR29" s="57">
        <f>ROUND((IF(BQ29="RP", Tables!$B$3, IF(BQ29="FL", Tables!$B$4, IF(BQ29="OS", Tables!$B$5, IF(BQ29="FA", Tables!$B$6, 0)))))*BR$76,  Tables!$B$10)</f>
        <v>0</v>
      </c>
      <c r="BS29" s="58"/>
      <c r="BT29" s="59">
        <f>ROUND((IF(BS29=Tables!$A$3, Tables!$B$3, IF(BS29=Tables!$A$4, Tables!$B$4, IF(BS29=Tables!$A$5, Tables!$B$5, IF(BS29=Tables!$A$6, Tables!$B$6, 0)))))*BT$76,  Tables!$B$10)</f>
        <v>0</v>
      </c>
      <c r="BU29" s="56"/>
      <c r="BV29" s="57">
        <f>ROUND((IF(BU29="RP", Tables!$B$3, IF(BU29="FL", Tables!$B$4, IF(BU29="OS", Tables!$B$5, IF(BU29="FA", Tables!$B$6, 0)))))*BV$76,  Tables!$B$10)</f>
        <v>0</v>
      </c>
      <c r="BW29" s="58"/>
      <c r="BX29" s="59">
        <f>ROUND((IF(BW29=Tables!$A$3, Tables!$B$3, IF(BW29=Tables!$A$4, Tables!$B$4, IF(BW29=Tables!$A$5, Tables!$B$5, IF(BW29=Tables!$A$6, Tables!$B$6, 0)))))*BX$76,  Tables!$B$10)</f>
        <v>0</v>
      </c>
      <c r="BY29" s="56"/>
      <c r="BZ29" s="57">
        <f>ROUND((IF(BY29="RP", Tables!$B$3, IF(BY29="FL", Tables!$B$4, IF(BY29="OS", Tables!$B$5, IF(BY29="FA", Tables!$B$6, 0)))))*BZ$76,  Tables!$B$10)</f>
        <v>0</v>
      </c>
      <c r="CA29" s="58"/>
      <c r="CB29" s="59">
        <f>ROUND((IF(CA29=Tables!$A$3, Tables!$B$3, IF(CA29=Tables!$A$4, Tables!$B$4, IF(CA29=Tables!$A$5, Tables!$B$5, IF(CA29=Tables!$A$6, Tables!$B$6, 0)))))*CB$76,  Tables!$B$10)</f>
        <v>0</v>
      </c>
      <c r="CC29" s="56"/>
      <c r="CD29" s="57">
        <f>ROUND((IF(CC29="RP", Tables!$B$3, IF(CC29="FL", Tables!$B$4, IF(CC29="OS", Tables!$B$5, IF(CC29="FA", Tables!$B$6, 0)))))*CD$76,  Tables!$B$10)</f>
        <v>0</v>
      </c>
      <c r="CE29" s="58"/>
      <c r="CF29" s="59">
        <f>ROUND((IF(CE29=Tables!$A$3, Tables!$B$3, IF(CE29=Tables!$A$4, Tables!$B$4, IF(CE29=Tables!$A$5, Tables!$B$5, IF(CE29=Tables!$A$6, Tables!$B$6, 0)))))*CF$76,  Tables!$B$10)</f>
        <v>0</v>
      </c>
      <c r="CG29" s="56"/>
      <c r="CH29" s="57">
        <f>ROUND((IF(CG29="RP", Tables!$B$3, IF(CG29="FL", Tables!$B$4, IF(CG29="OS", Tables!$B$5, IF(CG29="FA", Tables!$B$6, 0)))))*CH$76,  Tables!$B$10)</f>
        <v>0</v>
      </c>
    </row>
    <row r="30" spans="1:86" s="1" customFormat="1" ht="15" customHeight="1" x14ac:dyDescent="0.3">
      <c r="A30" s="68">
        <f t="shared" si="4"/>
        <v>28</v>
      </c>
      <c r="B30" s="51" t="s">
        <v>183</v>
      </c>
      <c r="C30" s="51" t="s">
        <v>48</v>
      </c>
      <c r="D30" s="50">
        <f>ROUND(SUM(E30:CH30), Tables!$B$11)</f>
        <v>14.3</v>
      </c>
      <c r="E30" s="56"/>
      <c r="F30" s="57">
        <f>ROUND((IF(E30=Tables!$A$3, Tables!$B$3, IF(E30=Tables!$A$4, Tables!$B$4, IF(E30=Tables!$A$5, Tables!$B$5, IF(E30=Tables!$A$6, Tables!$B$6, 0)))))*F$76,  Tables!$B$10)</f>
        <v>0</v>
      </c>
      <c r="G30" s="58"/>
      <c r="H30" s="59">
        <f>ROUND((IF(G30=Tables!$A$3, Tables!$B$3, IF(G30=Tables!$A$4, Tables!$B$4, IF(G30=Tables!$A$5, Tables!$B$5, IF(G30=Tables!$A$6, Tables!$B$6, 0)))))*H$76,  Tables!$B$10)</f>
        <v>0</v>
      </c>
      <c r="I30" s="56"/>
      <c r="J30" s="57">
        <f>ROUND((IF(I30="RP", Tables!$B$3, IF(I30="FL", Tables!$B$4, IF(I30="OS", Tables!$B$5, IF(I30="FA", Tables!$B$6, 0)))))*J$76,  Tables!$B$10)</f>
        <v>0</v>
      </c>
      <c r="K30" s="58"/>
      <c r="L30" s="59">
        <f>ROUND((IF(K30=Tables!$A$3, Tables!$B$3, IF(K30=Tables!$A$4, Tables!$B$4, IF(K30=Tables!$A$5, Tables!$B$5, IF(K30=Tables!$A$6, Tables!$B$6, 0)))))*L$76,  Tables!$B$10)</f>
        <v>0</v>
      </c>
      <c r="M30" s="56"/>
      <c r="N30" s="57">
        <f>ROUND((IF(M30="RP", Tables!$B$3, IF(M30="FL", Tables!$B$4, IF(M30="OS", Tables!$B$5, IF(M30="FA", Tables!$B$6, 0)))))*N$76,  Tables!$B$10)</f>
        <v>0</v>
      </c>
      <c r="O30" s="58"/>
      <c r="P30" s="59">
        <f>ROUND((IF(O30=Tables!$A$3, Tables!$B$3, IF(O30=Tables!$A$4, Tables!$B$4, IF(O30=Tables!$A$5, Tables!$B$5, IF(O30=Tables!$A$6, Tables!$B$6, 0)))))*P$76,  Tables!$B$10)</f>
        <v>0</v>
      </c>
      <c r="Q30" s="56"/>
      <c r="R30" s="57">
        <f>ROUND((IF(Q30="RP", Tables!$B$3, IF(Q30="FL", Tables!$B$4, IF(Q30="OS", Tables!$B$5, IF(Q30="FA", Tables!$B$6, 0)))))*R$76,  Tables!$B$10)</f>
        <v>0</v>
      </c>
      <c r="S30" s="58"/>
      <c r="T30" s="59">
        <f>ROUND((IF(S30=Tables!$A$3, Tables!$B$3, IF(S30=Tables!$A$4, Tables!$B$4, IF(S30=Tables!$A$5, Tables!$B$5, IF(S30=Tables!$A$6, Tables!$B$6, 0)))))*T$76,  Tables!$B$10)</f>
        <v>0</v>
      </c>
      <c r="U30" s="56" t="s">
        <v>7</v>
      </c>
      <c r="V30" s="57">
        <f>ROUND((IF(U30="RP", Tables!$B$3, IF(U30="FL", Tables!$B$4, IF(U30="OS", Tables!$B$5, IF(U30="FA", Tables!$B$6, 0)))))*V$76,  Tables!$B$10)</f>
        <v>5.3</v>
      </c>
      <c r="W30" s="58"/>
      <c r="X30" s="59">
        <f>ROUND((IF(W30=Tables!$A$3, Tables!$B$3, IF(W30=Tables!$A$4, Tables!$B$4, IF(W30=Tables!$A$5, Tables!$B$5, IF(W30=Tables!$A$6, Tables!$B$6, 0)))))*X$76,  Tables!$B$10)</f>
        <v>0</v>
      </c>
      <c r="Y30" s="56" t="s">
        <v>7</v>
      </c>
      <c r="Z30" s="57">
        <f>ROUND((IF(Y30="RP", Tables!$B$3, IF(Y30="FL", Tables!$B$4, IF(Y30="OS", Tables!$B$5, IF(Y30="FA", Tables!$B$6, 0)))))*Z$76,  Tables!$B$10)</f>
        <v>5.7</v>
      </c>
      <c r="AA30" s="58"/>
      <c r="AB30" s="59">
        <f>ROUND((IF(AA30=Tables!$A$3, Tables!$B$3, IF(AA30=Tables!$A$4, Tables!$B$4, IF(AA30=Tables!$A$5, Tables!$B$5, IF(AA30=Tables!$A$6, Tables!$B$6, 0)))))*AB$76,  Tables!$B$10)</f>
        <v>0</v>
      </c>
      <c r="AC30" s="56"/>
      <c r="AD30" s="57">
        <f>ROUND((IF(AC30="RP", Tables!$B$3, IF(AC30="FL", Tables!$B$4, IF(AC30="OS", Tables!$B$5, IF(AC30="FA", Tables!$B$6, 0)))))*AD$76,  Tables!$B$10)</f>
        <v>0</v>
      </c>
      <c r="AE30" s="58"/>
      <c r="AF30" s="59">
        <f>ROUND((IF(AE30=Tables!$A$3, Tables!$B$3, IF(AE30=Tables!$A$4, Tables!$B$4, IF(AE30=Tables!$A$5, Tables!$B$5, IF(AE30=Tables!$A$6, Tables!$B$6, 0)))))*AF$76,  Tables!$B$10)</f>
        <v>0</v>
      </c>
      <c r="AG30" s="56"/>
      <c r="AH30" s="57">
        <f>ROUND((IF(AG30="RP", Tables!$B$3, IF(AG30="FL", Tables!$B$4, IF(AG30="OS", Tables!$B$5, IF(AG30="FA", Tables!$B$6, 0)))))*AH$76,  Tables!$B$10)</f>
        <v>0</v>
      </c>
      <c r="AI30" s="58"/>
      <c r="AJ30" s="59">
        <f>ROUND((IF(AI30=Tables!$A$3, Tables!$B$3, IF(AI30=Tables!$A$4, Tables!$B$4, IF(AI30=Tables!$A$5, Tables!$B$5, IF(AI30=Tables!$A$6, Tables!$B$6, 0)))))*AJ$76,  Tables!$B$10)</f>
        <v>0</v>
      </c>
      <c r="AK30" s="56"/>
      <c r="AL30" s="57">
        <f>ROUND((IF(AK30="RP", Tables!$B$3, IF(AK30="FL", Tables!$B$4, IF(AK30="OS", Tables!$B$5, IF(AK30="FA", Tables!$B$6, 0)))))*AL$76,  Tables!$B$10)</f>
        <v>0</v>
      </c>
      <c r="AM30" s="58"/>
      <c r="AN30" s="59">
        <f>ROUND((IF(AM30=Tables!$A$3, Tables!$B$3, IF(AM30=Tables!$A$4, Tables!$B$4, IF(AM30=Tables!$A$5, Tables!$B$5, IF(AM30=Tables!$A$6, Tables!$B$6, 0)))))*AN$76,  Tables!$B$10)</f>
        <v>0</v>
      </c>
      <c r="AO30" s="56"/>
      <c r="AP30" s="57">
        <f>ROUND((IF(AO30="RP", Tables!$B$3, IF(AO30="FL", Tables!$B$4, IF(AO30="OS", Tables!$B$5, IF(AO30="FA", Tables!$B$6, 0)))))*AP$76,  Tables!$B$10)</f>
        <v>0</v>
      </c>
      <c r="AQ30" s="58"/>
      <c r="AR30" s="59">
        <f>ROUND((IF(AQ30=Tables!$A$3, Tables!$B$3, IF(AQ30=Tables!$A$4, Tables!$B$4, IF(AQ30=Tables!$A$5, Tables!$B$5, IF(AQ30=Tables!$A$6, Tables!$B$6, 0)))))*AR$76,  Tables!$B$10)</f>
        <v>0</v>
      </c>
      <c r="AS30" s="56" t="s">
        <v>8</v>
      </c>
      <c r="AT30" s="57">
        <f>ROUND((IF(AS30="RP", Tables!$B$3, IF(AS30="FL", Tables!$B$4, IF(AS30="OS", Tables!$B$5, IF(AS30="FA", Tables!$B$6, 0)))))*AT$76,  Tables!$B$10)</f>
        <v>3.3</v>
      </c>
      <c r="AU30" s="58"/>
      <c r="AV30" s="59">
        <f>ROUND((IF(AU30=Tables!$A$3, Tables!$B$3, IF(AU30=Tables!$A$4, Tables!$B$4, IF(AU30=Tables!$A$5, Tables!$B$5, IF(AU30=Tables!$A$6, Tables!$B$6, 0)))))*AV$76,  Tables!$B$10)</f>
        <v>0</v>
      </c>
      <c r="AW30" s="56"/>
      <c r="AX30" s="57">
        <f>ROUND((IF(AW30="RP", Tables!$B$3, IF(AW30="FL", Tables!$B$4, IF(AW30="OS", Tables!$B$5, IF(AW30="FA", Tables!$B$6, 0)))))*AX$76,  Tables!$B$10)</f>
        <v>0</v>
      </c>
      <c r="AY30" s="58"/>
      <c r="AZ30" s="59">
        <f>ROUND((IF(AY30=Tables!$A$3, Tables!$B$3, IF(AY30=Tables!$A$4, Tables!$B$4, IF(AY30=Tables!$A$5, Tables!$B$5, IF(AY30=Tables!$A$6, Tables!$B$6, 0)))))*AZ$76,  Tables!$B$10)</f>
        <v>0</v>
      </c>
      <c r="BA30" s="56"/>
      <c r="BB30" s="57">
        <f>ROUND((IF(BA30="RP", Tables!$B$3, IF(BA30="FL", Tables!$B$4, IF(BA30="OS", Tables!$B$5, IF(BA30="FA", Tables!$B$6, 0)))))*BB$76,  Tables!$B$10)</f>
        <v>0</v>
      </c>
      <c r="BC30" s="58"/>
      <c r="BD30" s="59">
        <f>ROUND((IF(BC30=Tables!$A$3, Tables!$B$3, IF(BC30=Tables!$A$4, Tables!$B$4, IF(BC30=Tables!$A$5, Tables!$B$5, IF(BC30=Tables!$A$6, Tables!$B$6, 0)))))*BD$76,  Tables!$B$10)</f>
        <v>0</v>
      </c>
      <c r="BE30" s="56"/>
      <c r="BF30" s="57">
        <f>ROUND((IF(BE30="RP", Tables!$B$3, IF(BE30="FL", Tables!$B$4, IF(BE30="OS", Tables!$B$5, IF(BE30="FA", Tables!$B$6, 0)))))*BF$76,  Tables!$B$10)</f>
        <v>0</v>
      </c>
      <c r="BG30" s="58"/>
      <c r="BH30" s="59">
        <f>ROUND((IF(BG30=Tables!$A$3, Tables!$B$3, IF(BG30=Tables!$A$4, Tables!$B$4, IF(BG30=Tables!$A$5, Tables!$B$5, IF(BG30=Tables!$A$6, Tables!$B$6, 0)))))*BH$76,  Tables!$B$10)</f>
        <v>0</v>
      </c>
      <c r="BI30" s="56"/>
      <c r="BJ30" s="57">
        <f>ROUND((IF(BI30="RP", Tables!$B$3, IF(BI30="FL", Tables!$B$4, IF(BI30="OS", Tables!$B$5, IF(BI30="FA", Tables!$B$6, 0)))))*BJ$76,  Tables!$B$10)</f>
        <v>0</v>
      </c>
      <c r="BK30" s="58"/>
      <c r="BL30" s="59">
        <f>ROUND((IF(BK30=Tables!$A$3, Tables!$B$3, IF(BK30=Tables!$A$4, Tables!$B$4, IF(BK30=Tables!$A$5, Tables!$B$5, IF(BK30=Tables!$A$6, Tables!$B$6, 0)))))*BL$76,  Tables!$B$10)</f>
        <v>0</v>
      </c>
      <c r="BM30" s="56"/>
      <c r="BN30" s="57">
        <f>ROUND((IF(BM30="RP", Tables!$B$3, IF(BM30="FL", Tables!$B$4, IF(BM30="OS", Tables!$B$5, IF(BM30="FA", Tables!$B$6, 0)))))*BN$76,  Tables!$B$10)</f>
        <v>0</v>
      </c>
      <c r="BO30" s="58"/>
      <c r="BP30" s="59">
        <f>ROUND((IF(BO30=Tables!$A$3, Tables!$B$3, IF(BO30=Tables!$A$4, Tables!$B$4, IF(BO30=Tables!$A$5, Tables!$B$5, IF(BO30=Tables!$A$6, Tables!$B$6, 0)))))*BP$76,  Tables!$B$10)</f>
        <v>0</v>
      </c>
      <c r="BQ30" s="56"/>
      <c r="BR30" s="57">
        <f>ROUND((IF(BQ30="RP", Tables!$B$3, IF(BQ30="FL", Tables!$B$4, IF(BQ30="OS", Tables!$B$5, IF(BQ30="FA", Tables!$B$6, 0)))))*BR$76,  Tables!$B$10)</f>
        <v>0</v>
      </c>
      <c r="BS30" s="58"/>
      <c r="BT30" s="59">
        <f>ROUND((IF(BS30=Tables!$A$3, Tables!$B$3, IF(BS30=Tables!$A$4, Tables!$B$4, IF(BS30=Tables!$A$5, Tables!$B$5, IF(BS30=Tables!$A$6, Tables!$B$6, 0)))))*BT$76,  Tables!$B$10)</f>
        <v>0</v>
      </c>
      <c r="BU30" s="56"/>
      <c r="BV30" s="57">
        <f>ROUND((IF(BU30="RP", Tables!$B$3, IF(BU30="FL", Tables!$B$4, IF(BU30="OS", Tables!$B$5, IF(BU30="FA", Tables!$B$6, 0)))))*BV$76,  Tables!$B$10)</f>
        <v>0</v>
      </c>
      <c r="BW30" s="58"/>
      <c r="BX30" s="59">
        <f>ROUND((IF(BW30=Tables!$A$3, Tables!$B$3, IF(BW30=Tables!$A$4, Tables!$B$4, IF(BW30=Tables!$A$5, Tables!$B$5, IF(BW30=Tables!$A$6, Tables!$B$6, 0)))))*BX$76,  Tables!$B$10)</f>
        <v>0</v>
      </c>
      <c r="BY30" s="56"/>
      <c r="BZ30" s="57">
        <f>ROUND((IF(BY30="RP", Tables!$B$3, IF(BY30="FL", Tables!$B$4, IF(BY30="OS", Tables!$B$5, IF(BY30="FA", Tables!$B$6, 0)))))*BZ$76,  Tables!$B$10)</f>
        <v>0</v>
      </c>
      <c r="CA30" s="58"/>
      <c r="CB30" s="59">
        <f>ROUND((IF(CA30=Tables!$A$3, Tables!$B$3, IF(CA30=Tables!$A$4, Tables!$B$4, IF(CA30=Tables!$A$5, Tables!$B$5, IF(CA30=Tables!$A$6, Tables!$B$6, 0)))))*CB$76,  Tables!$B$10)</f>
        <v>0</v>
      </c>
      <c r="CC30" s="56"/>
      <c r="CD30" s="57">
        <f>ROUND((IF(CC30="RP", Tables!$B$3, IF(CC30="FL", Tables!$B$4, IF(CC30="OS", Tables!$B$5, IF(CC30="FA", Tables!$B$6, 0)))))*CD$76,  Tables!$B$10)</f>
        <v>0</v>
      </c>
      <c r="CE30" s="58"/>
      <c r="CF30" s="59">
        <f>ROUND((IF(CE30=Tables!$A$3, Tables!$B$3, IF(CE30=Tables!$A$4, Tables!$B$4, IF(CE30=Tables!$A$5, Tables!$B$5, IF(CE30=Tables!$A$6, Tables!$B$6, 0)))))*CF$76,  Tables!$B$10)</f>
        <v>0</v>
      </c>
      <c r="CG30" s="56"/>
      <c r="CH30" s="57">
        <f>ROUND((IF(CG30="RP", Tables!$B$3, IF(CG30="FL", Tables!$B$4, IF(CG30="OS", Tables!$B$5, IF(CG30="FA", Tables!$B$6, 0)))))*CH$76,  Tables!$B$10)</f>
        <v>0</v>
      </c>
    </row>
    <row r="31" spans="1:86" s="1" customFormat="1" ht="15" customHeight="1" x14ac:dyDescent="0.3">
      <c r="A31" s="68">
        <f t="shared" si="4"/>
        <v>29</v>
      </c>
      <c r="B31" s="51" t="s">
        <v>198</v>
      </c>
      <c r="C31" s="51" t="s">
        <v>199</v>
      </c>
      <c r="D31" s="50">
        <f>ROUND(SUM(E31:CH31), Tables!$B$11)</f>
        <v>14.1</v>
      </c>
      <c r="E31" s="56"/>
      <c r="F31" s="57">
        <f>ROUND((IF(E31=Tables!$A$3, Tables!$B$3, IF(E31=Tables!$A$4, Tables!$B$4, IF(E31=Tables!$A$5, Tables!$B$5, IF(E31=Tables!$A$6, Tables!$B$6, 0)))))*F$76,  Tables!$B$10)</f>
        <v>0</v>
      </c>
      <c r="G31" s="58"/>
      <c r="H31" s="59">
        <f>ROUND((IF(G31=Tables!$A$3, Tables!$B$3, IF(G31=Tables!$A$4, Tables!$B$4, IF(G31=Tables!$A$5, Tables!$B$5, IF(G31=Tables!$A$6, Tables!$B$6, 0)))))*H$76,  Tables!$B$10)</f>
        <v>0</v>
      </c>
      <c r="I31" s="56"/>
      <c r="J31" s="57">
        <f>ROUND((IF(I31="RP", Tables!$B$3, IF(I31="FL", Tables!$B$4, IF(I31="OS", Tables!$B$5, IF(I31="FA", Tables!$B$6, 0)))))*J$76,  Tables!$B$10)</f>
        <v>0</v>
      </c>
      <c r="K31" s="58"/>
      <c r="L31" s="59">
        <f>ROUND((IF(K31=Tables!$A$3, Tables!$B$3, IF(K31=Tables!$A$4, Tables!$B$4, IF(K31=Tables!$A$5, Tables!$B$5, IF(K31=Tables!$A$6, Tables!$B$6, 0)))))*L$76,  Tables!$B$10)</f>
        <v>0</v>
      </c>
      <c r="M31" s="56"/>
      <c r="N31" s="57">
        <f>ROUND((IF(M31="RP", Tables!$B$3, IF(M31="FL", Tables!$B$4, IF(M31="OS", Tables!$B$5, IF(M31="FA", Tables!$B$6, 0)))))*N$76,  Tables!$B$10)</f>
        <v>0</v>
      </c>
      <c r="O31" s="58"/>
      <c r="P31" s="59">
        <f>ROUND((IF(O31=Tables!$A$3, Tables!$B$3, IF(O31=Tables!$A$4, Tables!$B$4, IF(O31=Tables!$A$5, Tables!$B$5, IF(O31=Tables!$A$6, Tables!$B$6, 0)))))*P$76,  Tables!$B$10)</f>
        <v>0</v>
      </c>
      <c r="Q31" s="56"/>
      <c r="R31" s="57">
        <f>ROUND((IF(Q31="RP", Tables!$B$3, IF(Q31="FL", Tables!$B$4, IF(Q31="OS", Tables!$B$5, IF(Q31="FA", Tables!$B$6, 0)))))*R$76,  Tables!$B$10)</f>
        <v>0</v>
      </c>
      <c r="S31" s="58"/>
      <c r="T31" s="59">
        <f>ROUND((IF(S31=Tables!$A$3, Tables!$B$3, IF(S31=Tables!$A$4, Tables!$B$4, IF(S31=Tables!$A$5, Tables!$B$5, IF(S31=Tables!$A$6, Tables!$B$6, 0)))))*T$76,  Tables!$B$10)</f>
        <v>0</v>
      </c>
      <c r="U31" s="56"/>
      <c r="V31" s="57">
        <f>ROUND((IF(U31="RP", Tables!$B$3, IF(U31="FL", Tables!$B$4, IF(U31="OS", Tables!$B$5, IF(U31="FA", Tables!$B$6, 0)))))*V$76,  Tables!$B$10)</f>
        <v>0</v>
      </c>
      <c r="W31" s="58"/>
      <c r="X31" s="59">
        <f>ROUND((IF(W31=Tables!$A$3, Tables!$B$3, IF(W31=Tables!$A$4, Tables!$B$4, IF(W31=Tables!$A$5, Tables!$B$5, IF(W31=Tables!$A$6, Tables!$B$6, 0)))))*X$76,  Tables!$B$10)</f>
        <v>0</v>
      </c>
      <c r="Y31" s="56"/>
      <c r="Z31" s="57">
        <f>ROUND((IF(Y31="RP", Tables!$B$3, IF(Y31="FL", Tables!$B$4, IF(Y31="OS", Tables!$B$5, IF(Y31="FA", Tables!$B$6, 0)))))*Z$76,  Tables!$B$10)</f>
        <v>0</v>
      </c>
      <c r="AA31" s="58"/>
      <c r="AB31" s="59">
        <f>ROUND((IF(AA31=Tables!$A$3, Tables!$B$3, IF(AA31=Tables!$A$4, Tables!$B$4, IF(AA31=Tables!$A$5, Tables!$B$5, IF(AA31=Tables!$A$6, Tables!$B$6, 0)))))*AB$76,  Tables!$B$10)</f>
        <v>0</v>
      </c>
      <c r="AC31" s="56"/>
      <c r="AD31" s="57">
        <f>ROUND((IF(AC31="RP", Tables!$B$3, IF(AC31="FL", Tables!$B$4, IF(AC31="OS", Tables!$B$5, IF(AC31="FA", Tables!$B$6, 0)))))*AD$76,  Tables!$B$10)</f>
        <v>0</v>
      </c>
      <c r="AE31" s="58"/>
      <c r="AF31" s="59">
        <f>ROUND((IF(AE31=Tables!$A$3, Tables!$B$3, IF(AE31=Tables!$A$4, Tables!$B$4, IF(AE31=Tables!$A$5, Tables!$B$5, IF(AE31=Tables!$A$6, Tables!$B$6, 0)))))*AF$76,  Tables!$B$10)</f>
        <v>0</v>
      </c>
      <c r="AG31" s="56"/>
      <c r="AH31" s="57">
        <f>ROUND((IF(AG31="RP", Tables!$B$3, IF(AG31="FL", Tables!$B$4, IF(AG31="OS", Tables!$B$5, IF(AG31="FA", Tables!$B$6, 0)))))*AH$76,  Tables!$B$10)</f>
        <v>0</v>
      </c>
      <c r="AI31" s="58"/>
      <c r="AJ31" s="59">
        <f>ROUND((IF(AI31=Tables!$A$3, Tables!$B$3, IF(AI31=Tables!$A$4, Tables!$B$4, IF(AI31=Tables!$A$5, Tables!$B$5, IF(AI31=Tables!$A$6, Tables!$B$6, 0)))))*AJ$76,  Tables!$B$10)</f>
        <v>0</v>
      </c>
      <c r="AK31" s="56"/>
      <c r="AL31" s="57">
        <f>ROUND((IF(AK31="RP", Tables!$B$3, IF(AK31="FL", Tables!$B$4, IF(AK31="OS", Tables!$B$5, IF(AK31="FA", Tables!$B$6, 0)))))*AL$76,  Tables!$B$10)</f>
        <v>0</v>
      </c>
      <c r="AM31" s="58"/>
      <c r="AN31" s="59">
        <f>ROUND((IF(AM31=Tables!$A$3, Tables!$B$3, IF(AM31=Tables!$A$4, Tables!$B$4, IF(AM31=Tables!$A$5, Tables!$B$5, IF(AM31=Tables!$A$6, Tables!$B$6, 0)))))*AN$76,  Tables!$B$10)</f>
        <v>0</v>
      </c>
      <c r="AO31" s="56"/>
      <c r="AP31" s="57">
        <f>ROUND((IF(AO31="RP", Tables!$B$3, IF(AO31="FL", Tables!$B$4, IF(AO31="OS", Tables!$B$5, IF(AO31="FA", Tables!$B$6, 0)))))*AP$76,  Tables!$B$10)</f>
        <v>0</v>
      </c>
      <c r="AQ31" s="58"/>
      <c r="AR31" s="59">
        <f>ROUND((IF(AQ31=Tables!$A$3, Tables!$B$3, IF(AQ31=Tables!$A$4, Tables!$B$4, IF(AQ31=Tables!$A$5, Tables!$B$5, IF(AQ31=Tables!$A$6, Tables!$B$6, 0)))))*AR$76,  Tables!$B$10)</f>
        <v>0</v>
      </c>
      <c r="AS31" s="56"/>
      <c r="AT31" s="57">
        <f>ROUND((IF(AS31="RP", Tables!$B$3, IF(AS31="FL", Tables!$B$4, IF(AS31="OS", Tables!$B$5, IF(AS31="FA", Tables!$B$6, 0)))))*AT$76,  Tables!$B$10)</f>
        <v>0</v>
      </c>
      <c r="AU31" s="58"/>
      <c r="AV31" s="59">
        <f>ROUND((IF(AU31=Tables!$A$3, Tables!$B$3, IF(AU31=Tables!$A$4, Tables!$B$4, IF(AU31=Tables!$A$5, Tables!$B$5, IF(AU31=Tables!$A$6, Tables!$B$6, 0)))))*AV$76,  Tables!$B$10)</f>
        <v>0</v>
      </c>
      <c r="AW31" s="56"/>
      <c r="AX31" s="57">
        <f>ROUND((IF(AW31="RP", Tables!$B$3, IF(AW31="FL", Tables!$B$4, IF(AW31="OS", Tables!$B$5, IF(AW31="FA", Tables!$B$6, 0)))))*AX$76,  Tables!$B$10)</f>
        <v>0</v>
      </c>
      <c r="AY31" s="58" t="s">
        <v>7</v>
      </c>
      <c r="AZ31" s="59">
        <f>ROUND((IF(AY31=Tables!$A$3, Tables!$B$3, IF(AY31=Tables!$A$4, Tables!$B$4, IF(AY31=Tables!$A$5, Tables!$B$5, IF(AY31=Tables!$A$6, Tables!$B$6, 0)))))*AZ$76,  Tables!$B$10)</f>
        <v>3.3</v>
      </c>
      <c r="BA31" s="56"/>
      <c r="BB31" s="57">
        <f>ROUND((IF(BA31="RP", Tables!$B$3, IF(BA31="FL", Tables!$B$4, IF(BA31="OS", Tables!$B$5, IF(BA31="FA", Tables!$B$6, 0)))))*BB$76,  Tables!$B$10)</f>
        <v>0</v>
      </c>
      <c r="BC31" s="58"/>
      <c r="BD31" s="59">
        <f>ROUND((IF(BC31=Tables!$A$3, Tables!$B$3, IF(BC31=Tables!$A$4, Tables!$B$4, IF(BC31=Tables!$A$5, Tables!$B$5, IF(BC31=Tables!$A$6, Tables!$B$6, 0)))))*BD$76,  Tables!$B$10)</f>
        <v>0</v>
      </c>
      <c r="BE31" s="56"/>
      <c r="BF31" s="57">
        <f>ROUND((IF(BE31="RP", Tables!$B$3, IF(BE31="FL", Tables!$B$4, IF(BE31="OS", Tables!$B$5, IF(BE31="FA", Tables!$B$6, 0)))))*BF$76,  Tables!$B$10)</f>
        <v>0</v>
      </c>
      <c r="BG31" s="58"/>
      <c r="BH31" s="59">
        <f>ROUND((IF(BG31=Tables!$A$3, Tables!$B$3, IF(BG31=Tables!$A$4, Tables!$B$4, IF(BG31=Tables!$A$5, Tables!$B$5, IF(BG31=Tables!$A$6, Tables!$B$6, 0)))))*BH$76,  Tables!$B$10)</f>
        <v>0</v>
      </c>
      <c r="BI31" s="56"/>
      <c r="BJ31" s="57">
        <f>ROUND((IF(BI31="RP", Tables!$B$3, IF(BI31="FL", Tables!$B$4, IF(BI31="OS", Tables!$B$5, IF(BI31="FA", Tables!$B$6, 0)))))*BJ$76,  Tables!$B$10)</f>
        <v>0</v>
      </c>
      <c r="BK31" s="58"/>
      <c r="BL31" s="59">
        <f>ROUND((IF(BK31=Tables!$A$3, Tables!$B$3, IF(BK31=Tables!$A$4, Tables!$B$4, IF(BK31=Tables!$A$5, Tables!$B$5, IF(BK31=Tables!$A$6, Tables!$B$6, 0)))))*BL$76,  Tables!$B$10)</f>
        <v>0</v>
      </c>
      <c r="BM31" s="56" t="s">
        <v>7</v>
      </c>
      <c r="BN31" s="57">
        <f>ROUND((IF(BM31="RP", Tables!$B$3, IF(BM31="FL", Tables!$B$4, IF(BM31="OS", Tables!$B$5, IF(BM31="FA", Tables!$B$6, 0)))))*BN$76,  Tables!$B$10)</f>
        <v>2.2000000000000002</v>
      </c>
      <c r="BO31" s="58"/>
      <c r="BP31" s="59">
        <f>ROUND((IF(BO31=Tables!$A$3, Tables!$B$3, IF(BO31=Tables!$A$4, Tables!$B$4, IF(BO31=Tables!$A$5, Tables!$B$5, IF(BO31=Tables!$A$6, Tables!$B$6, 0)))))*BP$76,  Tables!$B$10)</f>
        <v>0</v>
      </c>
      <c r="BQ31" s="56"/>
      <c r="BR31" s="57">
        <f>ROUND((IF(BQ31="RP", Tables!$B$3, IF(BQ31="FL", Tables!$B$4, IF(BQ31="OS", Tables!$B$5, IF(BQ31="FA", Tables!$B$6, 0)))))*BR$76,  Tables!$B$10)</f>
        <v>0</v>
      </c>
      <c r="BS31" s="58"/>
      <c r="BT31" s="59">
        <f>ROUND((IF(BS31=Tables!$A$3, Tables!$B$3, IF(BS31=Tables!$A$4, Tables!$B$4, IF(BS31=Tables!$A$5, Tables!$B$5, IF(BS31=Tables!$A$6, Tables!$B$6, 0)))))*BT$76,  Tables!$B$10)</f>
        <v>0</v>
      </c>
      <c r="BU31" s="56"/>
      <c r="BV31" s="57">
        <f>ROUND((IF(BU31="RP", Tables!$B$3, IF(BU31="FL", Tables!$B$4, IF(BU31="OS", Tables!$B$5, IF(BU31="FA", Tables!$B$6, 0)))))*BV$76,  Tables!$B$10)</f>
        <v>0</v>
      </c>
      <c r="BW31" s="58" t="s">
        <v>8</v>
      </c>
      <c r="BX31" s="59">
        <f>ROUND((IF(BW31=Tables!$A$3, Tables!$B$3, IF(BW31=Tables!$A$4, Tables!$B$4, IF(BW31=Tables!$A$5, Tables!$B$5, IF(BW31=Tables!$A$6, Tables!$B$6, 0)))))*BX$76,  Tables!$B$10)</f>
        <v>3.1</v>
      </c>
      <c r="BY31" s="56" t="s">
        <v>8</v>
      </c>
      <c r="BZ31" s="57">
        <f>ROUND((IF(BY31="RP", Tables!$B$3, IF(BY31="FL", Tables!$B$4, IF(BY31="OS", Tables!$B$5, IF(BY31="FA", Tables!$B$6, 0)))))*BZ$76,  Tables!$B$10)</f>
        <v>2.9</v>
      </c>
      <c r="CA31" s="58" t="s">
        <v>8</v>
      </c>
      <c r="CB31" s="59">
        <f>ROUND((IF(CA31=Tables!$A$3, Tables!$B$3, IF(CA31=Tables!$A$4, Tables!$B$4, IF(CA31=Tables!$A$5, Tables!$B$5, IF(CA31=Tables!$A$6, Tables!$B$6, 0)))))*CB$76,  Tables!$B$10)</f>
        <v>2.6</v>
      </c>
      <c r="CC31" s="56"/>
      <c r="CD31" s="57">
        <f>ROUND((IF(CC31="RP", Tables!$B$3, IF(CC31="FL", Tables!$B$4, IF(CC31="OS", Tables!$B$5, IF(CC31="FA", Tables!$B$6, 0)))))*CD$76,  Tables!$B$10)</f>
        <v>0</v>
      </c>
      <c r="CE31" s="58"/>
      <c r="CF31" s="59">
        <f>ROUND((IF(CE31=Tables!$A$3, Tables!$B$3, IF(CE31=Tables!$A$4, Tables!$B$4, IF(CE31=Tables!$A$5, Tables!$B$5, IF(CE31=Tables!$A$6, Tables!$B$6, 0)))))*CF$76,  Tables!$B$10)</f>
        <v>0</v>
      </c>
      <c r="CG31" s="56"/>
      <c r="CH31" s="57">
        <f>ROUND((IF(CG31="RP", Tables!$B$3, IF(CG31="FL", Tables!$B$4, IF(CG31="OS", Tables!$B$5, IF(CG31="FA", Tables!$B$6, 0)))))*CH$76,  Tables!$B$10)</f>
        <v>0</v>
      </c>
    </row>
    <row r="32" spans="1:86" s="1" customFormat="1" ht="15" customHeight="1" x14ac:dyDescent="0.3">
      <c r="A32" s="68">
        <f t="shared" si="4"/>
        <v>30</v>
      </c>
      <c r="B32" s="51" t="s">
        <v>200</v>
      </c>
      <c r="C32" s="51" t="s">
        <v>199</v>
      </c>
      <c r="D32" s="50">
        <f>ROUND(SUM(E32:CH32), Tables!$B$11)</f>
        <v>12.7</v>
      </c>
      <c r="E32" s="56"/>
      <c r="F32" s="57">
        <f>ROUND((IF(E32=Tables!$A$3, Tables!$B$3, IF(E32=Tables!$A$4, Tables!$B$4, IF(E32=Tables!$A$5, Tables!$B$5, IF(E32=Tables!$A$6, Tables!$B$6, 0)))))*F$76,  Tables!$B$10)</f>
        <v>0</v>
      </c>
      <c r="G32" s="58"/>
      <c r="H32" s="59">
        <f>ROUND((IF(G32=Tables!$A$3, Tables!$B$3, IF(G32=Tables!$A$4, Tables!$B$4, IF(G32=Tables!$A$5, Tables!$B$5, IF(G32=Tables!$A$6, Tables!$B$6, 0)))))*H$76,  Tables!$B$10)</f>
        <v>0</v>
      </c>
      <c r="I32" s="56"/>
      <c r="J32" s="57">
        <f>ROUND((IF(I32="RP", Tables!$B$3, IF(I32="FL", Tables!$B$4, IF(I32="OS", Tables!$B$5, IF(I32="FA", Tables!$B$6, 0)))))*J$76,  Tables!$B$10)</f>
        <v>0</v>
      </c>
      <c r="K32" s="58"/>
      <c r="L32" s="59">
        <f>ROUND((IF(K32=Tables!$A$3, Tables!$B$3, IF(K32=Tables!$A$4, Tables!$B$4, IF(K32=Tables!$A$5, Tables!$B$5, IF(K32=Tables!$A$6, Tables!$B$6, 0)))))*L$76,  Tables!$B$10)</f>
        <v>0</v>
      </c>
      <c r="M32" s="56"/>
      <c r="N32" s="57">
        <f>ROUND((IF(M32="RP", Tables!$B$3, IF(M32="FL", Tables!$B$4, IF(M32="OS", Tables!$B$5, IF(M32="FA", Tables!$B$6, 0)))))*N$76,  Tables!$B$10)</f>
        <v>0</v>
      </c>
      <c r="O32" s="58"/>
      <c r="P32" s="59">
        <f>ROUND((IF(O32=Tables!$A$3, Tables!$B$3, IF(O32=Tables!$A$4, Tables!$B$4, IF(O32=Tables!$A$5, Tables!$B$5, IF(O32=Tables!$A$6, Tables!$B$6, 0)))))*P$76,  Tables!$B$10)</f>
        <v>0</v>
      </c>
      <c r="Q32" s="56"/>
      <c r="R32" s="57">
        <f>ROUND((IF(Q32="RP", Tables!$B$3, IF(Q32="FL", Tables!$B$4, IF(Q32="OS", Tables!$B$5, IF(Q32="FA", Tables!$B$6, 0)))))*R$76,  Tables!$B$10)</f>
        <v>0</v>
      </c>
      <c r="S32" s="58"/>
      <c r="T32" s="59">
        <f>ROUND((IF(S32=Tables!$A$3, Tables!$B$3, IF(S32=Tables!$A$4, Tables!$B$4, IF(S32=Tables!$A$5, Tables!$B$5, IF(S32=Tables!$A$6, Tables!$B$6, 0)))))*T$76,  Tables!$B$10)</f>
        <v>0</v>
      </c>
      <c r="U32" s="56"/>
      <c r="V32" s="57">
        <f>ROUND((IF(U32="RP", Tables!$B$3, IF(U32="FL", Tables!$B$4, IF(U32="OS", Tables!$B$5, IF(U32="FA", Tables!$B$6, 0)))))*V$76,  Tables!$B$10)</f>
        <v>0</v>
      </c>
      <c r="W32" s="58"/>
      <c r="X32" s="59">
        <f>ROUND((IF(W32=Tables!$A$3, Tables!$B$3, IF(W32=Tables!$A$4, Tables!$B$4, IF(W32=Tables!$A$5, Tables!$B$5, IF(W32=Tables!$A$6, Tables!$B$6, 0)))))*X$76,  Tables!$B$10)</f>
        <v>0</v>
      </c>
      <c r="Y32" s="56"/>
      <c r="Z32" s="57">
        <f>ROUND((IF(Y32="RP", Tables!$B$3, IF(Y32="FL", Tables!$B$4, IF(Y32="OS", Tables!$B$5, IF(Y32="FA", Tables!$B$6, 0)))))*Z$76,  Tables!$B$10)</f>
        <v>0</v>
      </c>
      <c r="AA32" s="58"/>
      <c r="AB32" s="59">
        <f>ROUND((IF(AA32=Tables!$A$3, Tables!$B$3, IF(AA32=Tables!$A$4, Tables!$B$4, IF(AA32=Tables!$A$5, Tables!$B$5, IF(AA32=Tables!$A$6, Tables!$B$6, 0)))))*AB$76,  Tables!$B$10)</f>
        <v>0</v>
      </c>
      <c r="AC32" s="56"/>
      <c r="AD32" s="57">
        <f>ROUND((IF(AC32="RP", Tables!$B$3, IF(AC32="FL", Tables!$B$4, IF(AC32="OS", Tables!$B$5, IF(AC32="FA", Tables!$B$6, 0)))))*AD$76,  Tables!$B$10)</f>
        <v>0</v>
      </c>
      <c r="AE32" s="58"/>
      <c r="AF32" s="59">
        <f>ROUND((IF(AE32=Tables!$A$3, Tables!$B$3, IF(AE32=Tables!$A$4, Tables!$B$4, IF(AE32=Tables!$A$5, Tables!$B$5, IF(AE32=Tables!$A$6, Tables!$B$6, 0)))))*AF$76,  Tables!$B$10)</f>
        <v>0</v>
      </c>
      <c r="AG32" s="56"/>
      <c r="AH32" s="57">
        <f>ROUND((IF(AG32="RP", Tables!$B$3, IF(AG32="FL", Tables!$B$4, IF(AG32="OS", Tables!$B$5, IF(AG32="FA", Tables!$B$6, 0)))))*AH$76,  Tables!$B$10)</f>
        <v>0</v>
      </c>
      <c r="AI32" s="58"/>
      <c r="AJ32" s="59">
        <f>ROUND((IF(AI32=Tables!$A$3, Tables!$B$3, IF(AI32=Tables!$A$4, Tables!$B$4, IF(AI32=Tables!$A$5, Tables!$B$5, IF(AI32=Tables!$A$6, Tables!$B$6, 0)))))*AJ$76,  Tables!$B$10)</f>
        <v>0</v>
      </c>
      <c r="AK32" s="56"/>
      <c r="AL32" s="57">
        <f>ROUND((IF(AK32="RP", Tables!$B$3, IF(AK32="FL", Tables!$B$4, IF(AK32="OS", Tables!$B$5, IF(AK32="FA", Tables!$B$6, 0)))))*AL$76,  Tables!$B$10)</f>
        <v>0</v>
      </c>
      <c r="AM32" s="58"/>
      <c r="AN32" s="59">
        <f>ROUND((IF(AM32=Tables!$A$3, Tables!$B$3, IF(AM32=Tables!$A$4, Tables!$B$4, IF(AM32=Tables!$A$5, Tables!$B$5, IF(AM32=Tables!$A$6, Tables!$B$6, 0)))))*AN$76,  Tables!$B$10)</f>
        <v>0</v>
      </c>
      <c r="AO32" s="56"/>
      <c r="AP32" s="57">
        <f>ROUND((IF(AO32="RP", Tables!$B$3, IF(AO32="FL", Tables!$B$4, IF(AO32="OS", Tables!$B$5, IF(AO32="FA", Tables!$B$6, 0)))))*AP$76,  Tables!$B$10)</f>
        <v>0</v>
      </c>
      <c r="AQ32" s="58"/>
      <c r="AR32" s="59">
        <f>ROUND((IF(AQ32=Tables!$A$3, Tables!$B$3, IF(AQ32=Tables!$A$4, Tables!$B$4, IF(AQ32=Tables!$A$5, Tables!$B$5, IF(AQ32=Tables!$A$6, Tables!$B$6, 0)))))*AR$76,  Tables!$B$10)</f>
        <v>0</v>
      </c>
      <c r="AS32" s="56"/>
      <c r="AT32" s="57">
        <f>ROUND((IF(AS32="RP", Tables!$B$3, IF(AS32="FL", Tables!$B$4, IF(AS32="OS", Tables!$B$5, IF(AS32="FA", Tables!$B$6, 0)))))*AT$76,  Tables!$B$10)</f>
        <v>0</v>
      </c>
      <c r="AU32" s="58"/>
      <c r="AV32" s="59">
        <f>ROUND((IF(AU32=Tables!$A$3, Tables!$B$3, IF(AU32=Tables!$A$4, Tables!$B$4, IF(AU32=Tables!$A$5, Tables!$B$5, IF(AU32=Tables!$A$6, Tables!$B$6, 0)))))*AV$76,  Tables!$B$10)</f>
        <v>0</v>
      </c>
      <c r="AW32" s="56"/>
      <c r="AX32" s="57">
        <f>ROUND((IF(AW32="RP", Tables!$B$3, IF(AW32="FL", Tables!$B$4, IF(AW32="OS", Tables!$B$5, IF(AW32="FA", Tables!$B$6, 0)))))*AX$76,  Tables!$B$10)</f>
        <v>0</v>
      </c>
      <c r="AY32" s="58" t="s">
        <v>8</v>
      </c>
      <c r="AZ32" s="59">
        <f>ROUND((IF(AY32=Tables!$A$3, Tables!$B$3, IF(AY32=Tables!$A$4, Tables!$B$4, IF(AY32=Tables!$A$5, Tables!$B$5, IF(AY32=Tables!$A$6, Tables!$B$6, 0)))))*AZ$76,  Tables!$B$10)</f>
        <v>4.0999999999999996</v>
      </c>
      <c r="BA32" s="56"/>
      <c r="BB32" s="57">
        <f>ROUND((IF(BA32="RP", Tables!$B$3, IF(BA32="FL", Tables!$B$4, IF(BA32="OS", Tables!$B$5, IF(BA32="FA", Tables!$B$6, 0)))))*BB$76,  Tables!$B$10)</f>
        <v>0</v>
      </c>
      <c r="BC32" s="58"/>
      <c r="BD32" s="59">
        <f>ROUND((IF(BC32=Tables!$A$3, Tables!$B$3, IF(BC32=Tables!$A$4, Tables!$B$4, IF(BC32=Tables!$A$5, Tables!$B$5, IF(BC32=Tables!$A$6, Tables!$B$6, 0)))))*BD$76,  Tables!$B$10)</f>
        <v>0</v>
      </c>
      <c r="BE32" s="56"/>
      <c r="BF32" s="57">
        <f>ROUND((IF(BE32="RP", Tables!$B$3, IF(BE32="FL", Tables!$B$4, IF(BE32="OS", Tables!$B$5, IF(BE32="FA", Tables!$B$6, 0)))))*BF$76,  Tables!$B$10)</f>
        <v>0</v>
      </c>
      <c r="BG32" s="58"/>
      <c r="BH32" s="59">
        <f>ROUND((IF(BG32=Tables!$A$3, Tables!$B$3, IF(BG32=Tables!$A$4, Tables!$B$4, IF(BG32=Tables!$A$5, Tables!$B$5, IF(BG32=Tables!$A$6, Tables!$B$6, 0)))))*BH$76,  Tables!$B$10)</f>
        <v>0</v>
      </c>
      <c r="BI32" s="56"/>
      <c r="BJ32" s="57">
        <f>ROUND((IF(BI32="RP", Tables!$B$3, IF(BI32="FL", Tables!$B$4, IF(BI32="OS", Tables!$B$5, IF(BI32="FA", Tables!$B$6, 0)))))*BJ$76,  Tables!$B$10)</f>
        <v>0</v>
      </c>
      <c r="BK32" s="58"/>
      <c r="BL32" s="59">
        <f>ROUND((IF(BK32=Tables!$A$3, Tables!$B$3, IF(BK32=Tables!$A$4, Tables!$B$4, IF(BK32=Tables!$A$5, Tables!$B$5, IF(BK32=Tables!$A$6, Tables!$B$6, 0)))))*BL$76,  Tables!$B$10)</f>
        <v>0</v>
      </c>
      <c r="BM32" s="56"/>
      <c r="BN32" s="57">
        <f>ROUND((IF(BM32="RP", Tables!$B$3, IF(BM32="FL", Tables!$B$4, IF(BM32="OS", Tables!$B$5, IF(BM32="FA", Tables!$B$6, 0)))))*BN$76,  Tables!$B$10)</f>
        <v>0</v>
      </c>
      <c r="BO32" s="58"/>
      <c r="BP32" s="59">
        <f>ROUND((IF(BO32=Tables!$A$3, Tables!$B$3, IF(BO32=Tables!$A$4, Tables!$B$4, IF(BO32=Tables!$A$5, Tables!$B$5, IF(BO32=Tables!$A$6, Tables!$B$6, 0)))))*BP$76,  Tables!$B$10)</f>
        <v>0</v>
      </c>
      <c r="BQ32" s="56"/>
      <c r="BR32" s="57">
        <f>ROUND((IF(BQ32="RP", Tables!$B$3, IF(BQ32="FL", Tables!$B$4, IF(BQ32="OS", Tables!$B$5, IF(BQ32="FA", Tables!$B$6, 0)))))*BR$76,  Tables!$B$10)</f>
        <v>0</v>
      </c>
      <c r="BS32" s="58"/>
      <c r="BT32" s="59">
        <f>ROUND((IF(BS32=Tables!$A$3, Tables!$B$3, IF(BS32=Tables!$A$4, Tables!$B$4, IF(BS32=Tables!$A$5, Tables!$B$5, IF(BS32=Tables!$A$6, Tables!$B$6, 0)))))*BT$76,  Tables!$B$10)</f>
        <v>0</v>
      </c>
      <c r="BU32" s="56"/>
      <c r="BV32" s="57">
        <f>ROUND((IF(BU32="RP", Tables!$B$3, IF(BU32="FL", Tables!$B$4, IF(BU32="OS", Tables!$B$5, IF(BU32="FA", Tables!$B$6, 0)))))*BV$76,  Tables!$B$10)</f>
        <v>0</v>
      </c>
      <c r="BW32" s="58" t="s">
        <v>8</v>
      </c>
      <c r="BX32" s="59">
        <f>ROUND((IF(BW32=Tables!$A$3, Tables!$B$3, IF(BW32=Tables!$A$4, Tables!$B$4, IF(BW32=Tables!$A$5, Tables!$B$5, IF(BW32=Tables!$A$6, Tables!$B$6, 0)))))*BX$76,  Tables!$B$10)</f>
        <v>3.1</v>
      </c>
      <c r="BY32" s="56" t="s">
        <v>8</v>
      </c>
      <c r="BZ32" s="57">
        <f>ROUND((IF(BY32="RP", Tables!$B$3, IF(BY32="FL", Tables!$B$4, IF(BY32="OS", Tables!$B$5, IF(BY32="FA", Tables!$B$6, 0)))))*BZ$76,  Tables!$B$10)</f>
        <v>2.9</v>
      </c>
      <c r="CA32" s="58" t="s">
        <v>8</v>
      </c>
      <c r="CB32" s="59">
        <f>ROUND((IF(CA32=Tables!$A$3, Tables!$B$3, IF(CA32=Tables!$A$4, Tables!$B$4, IF(CA32=Tables!$A$5, Tables!$B$5, IF(CA32=Tables!$A$6, Tables!$B$6, 0)))))*CB$76,  Tables!$B$10)</f>
        <v>2.6</v>
      </c>
      <c r="CC32" s="56"/>
      <c r="CD32" s="57">
        <f>ROUND((IF(CC32="RP", Tables!$B$3, IF(CC32="FL", Tables!$B$4, IF(CC32="OS", Tables!$B$5, IF(CC32="FA", Tables!$B$6, 0)))))*CD$76,  Tables!$B$10)</f>
        <v>0</v>
      </c>
      <c r="CE32" s="58"/>
      <c r="CF32" s="59">
        <f>ROUND((IF(CE32=Tables!$A$3, Tables!$B$3, IF(CE32=Tables!$A$4, Tables!$B$4, IF(CE32=Tables!$A$5, Tables!$B$5, IF(CE32=Tables!$A$6, Tables!$B$6, 0)))))*CF$76,  Tables!$B$10)</f>
        <v>0</v>
      </c>
      <c r="CG32" s="56"/>
      <c r="CH32" s="57">
        <f>ROUND((IF(CG32="RP", Tables!$B$3, IF(CG32="FL", Tables!$B$4, IF(CG32="OS", Tables!$B$5, IF(CG32="FA", Tables!$B$6, 0)))))*CH$76,  Tables!$B$10)</f>
        <v>0</v>
      </c>
    </row>
    <row r="33" spans="1:86" s="1" customFormat="1" ht="15" customHeight="1" x14ac:dyDescent="0.3">
      <c r="A33" s="68">
        <f t="shared" si="4"/>
        <v>31</v>
      </c>
      <c r="B33" s="51" t="s">
        <v>159</v>
      </c>
      <c r="C33" s="51" t="s">
        <v>54</v>
      </c>
      <c r="D33" s="50">
        <f>ROUND(SUM(E33:CH33), Tables!$B$11)</f>
        <v>12.7</v>
      </c>
      <c r="E33" s="56"/>
      <c r="F33" s="57">
        <f>ROUND((IF(E33=Tables!$A$3, Tables!$B$3, IF(E33=Tables!$A$4, Tables!$B$4, IF(E33=Tables!$A$5, Tables!$B$5, IF(E33=Tables!$A$6, Tables!$B$6, 0)))))*F$76,  Tables!$B$10)</f>
        <v>0</v>
      </c>
      <c r="G33" s="58" t="s">
        <v>8</v>
      </c>
      <c r="H33" s="59">
        <f>ROUND((IF(G33=Tables!$A$3, Tables!$B$3, IF(G33=Tables!$A$4, Tables!$B$4, IF(G33=Tables!$A$5, Tables!$B$5, IF(G33=Tables!$A$6, Tables!$B$6, 0)))))*H$76,  Tables!$B$10)</f>
        <v>4</v>
      </c>
      <c r="I33" s="56"/>
      <c r="J33" s="57">
        <f>ROUND((IF(I33="RP", Tables!$B$3, IF(I33="FL", Tables!$B$4, IF(I33="OS", Tables!$B$5, IF(I33="FA", Tables!$B$6, 0)))))*J$76,  Tables!$B$10)</f>
        <v>0</v>
      </c>
      <c r="K33" s="58"/>
      <c r="L33" s="59">
        <f>ROUND((IF(K33=Tables!$A$3, Tables!$B$3, IF(K33=Tables!$A$4, Tables!$B$4, IF(K33=Tables!$A$5, Tables!$B$5, IF(K33=Tables!$A$6, Tables!$B$6, 0)))))*L$76,  Tables!$B$10)</f>
        <v>0</v>
      </c>
      <c r="M33" s="56"/>
      <c r="N33" s="57">
        <f>ROUND((IF(M33="RP", Tables!$B$3, IF(M33="FL", Tables!$B$4, IF(M33="OS", Tables!$B$5, IF(M33="FA", Tables!$B$6, 0)))))*N$76,  Tables!$B$10)</f>
        <v>0</v>
      </c>
      <c r="O33" s="58"/>
      <c r="P33" s="59">
        <f>ROUND((IF(O33=Tables!$A$3, Tables!$B$3, IF(O33=Tables!$A$4, Tables!$B$4, IF(O33=Tables!$A$5, Tables!$B$5, IF(O33=Tables!$A$6, Tables!$B$6, 0)))))*P$76,  Tables!$B$10)</f>
        <v>0</v>
      </c>
      <c r="Q33" s="56"/>
      <c r="R33" s="57">
        <f>ROUND((IF(Q33="RP", Tables!$B$3, IF(Q33="FL", Tables!$B$4, IF(Q33="OS", Tables!$B$5, IF(Q33="FA", Tables!$B$6, 0)))))*R$76,  Tables!$B$10)</f>
        <v>0</v>
      </c>
      <c r="S33" s="58"/>
      <c r="T33" s="59">
        <f>ROUND((IF(S33=Tables!$A$3, Tables!$B$3, IF(S33=Tables!$A$4, Tables!$B$4, IF(S33=Tables!$A$5, Tables!$B$5, IF(S33=Tables!$A$6, Tables!$B$6, 0)))))*T$76,  Tables!$B$10)</f>
        <v>0</v>
      </c>
      <c r="U33" s="56"/>
      <c r="V33" s="57">
        <f>ROUND((IF(U33="RP", Tables!$B$3, IF(U33="FL", Tables!$B$4, IF(U33="OS", Tables!$B$5, IF(U33="FA", Tables!$B$6, 0)))))*V$76,  Tables!$B$10)</f>
        <v>0</v>
      </c>
      <c r="W33" s="58"/>
      <c r="X33" s="59">
        <f>ROUND((IF(W33=Tables!$A$3, Tables!$B$3, IF(W33=Tables!$A$4, Tables!$B$4, IF(W33=Tables!$A$5, Tables!$B$5, IF(W33=Tables!$A$6, Tables!$B$6, 0)))))*X$76,  Tables!$B$10)</f>
        <v>0</v>
      </c>
      <c r="Y33" s="56"/>
      <c r="Z33" s="57">
        <f>ROUND((IF(Y33="RP", Tables!$B$3, IF(Y33="FL", Tables!$B$4, IF(Y33="OS", Tables!$B$5, IF(Y33="FA", Tables!$B$6, 0)))))*Z$76,  Tables!$B$10)</f>
        <v>0</v>
      </c>
      <c r="AA33" s="58"/>
      <c r="AB33" s="59">
        <f>ROUND((IF(AA33=Tables!$A$3, Tables!$B$3, IF(AA33=Tables!$A$4, Tables!$B$4, IF(AA33=Tables!$A$5, Tables!$B$5, IF(AA33=Tables!$A$6, Tables!$B$6, 0)))))*AB$76,  Tables!$B$10)</f>
        <v>0</v>
      </c>
      <c r="AC33" s="56"/>
      <c r="AD33" s="57">
        <f>ROUND((IF(AC33="RP", Tables!$B$3, IF(AC33="FL", Tables!$B$4, IF(AC33="OS", Tables!$B$5, IF(AC33="FA", Tables!$B$6, 0)))))*AD$76,  Tables!$B$10)</f>
        <v>0</v>
      </c>
      <c r="AE33" s="58"/>
      <c r="AF33" s="59">
        <f>ROUND((IF(AE33=Tables!$A$3, Tables!$B$3, IF(AE33=Tables!$A$4, Tables!$B$4, IF(AE33=Tables!$A$5, Tables!$B$5, IF(AE33=Tables!$A$6, Tables!$B$6, 0)))))*AF$76,  Tables!$B$10)</f>
        <v>0</v>
      </c>
      <c r="AG33" s="56"/>
      <c r="AH33" s="57">
        <f>ROUND((IF(AG33="RP", Tables!$B$3, IF(AG33="FL", Tables!$B$4, IF(AG33="OS", Tables!$B$5, IF(AG33="FA", Tables!$B$6, 0)))))*AH$76,  Tables!$B$10)</f>
        <v>0</v>
      </c>
      <c r="AI33" s="58"/>
      <c r="AJ33" s="59">
        <f>ROUND((IF(AI33=Tables!$A$3, Tables!$B$3, IF(AI33=Tables!$A$4, Tables!$B$4, IF(AI33=Tables!$A$5, Tables!$B$5, IF(AI33=Tables!$A$6, Tables!$B$6, 0)))))*AJ$76,  Tables!$B$10)</f>
        <v>0</v>
      </c>
      <c r="AK33" s="56"/>
      <c r="AL33" s="57">
        <f>ROUND((IF(AK33="RP", Tables!$B$3, IF(AK33="FL", Tables!$B$4, IF(AK33="OS", Tables!$B$5, IF(AK33="FA", Tables!$B$6, 0)))))*AL$76,  Tables!$B$10)</f>
        <v>0</v>
      </c>
      <c r="AM33" s="58"/>
      <c r="AN33" s="59">
        <f>ROUND((IF(AM33=Tables!$A$3, Tables!$B$3, IF(AM33=Tables!$A$4, Tables!$B$4, IF(AM33=Tables!$A$5, Tables!$B$5, IF(AM33=Tables!$A$6, Tables!$B$6, 0)))))*AN$76,  Tables!$B$10)</f>
        <v>0</v>
      </c>
      <c r="AO33" s="56"/>
      <c r="AP33" s="57">
        <f>ROUND((IF(AO33="RP", Tables!$B$3, IF(AO33="FL", Tables!$B$4, IF(AO33="OS", Tables!$B$5, IF(AO33="FA", Tables!$B$6, 0)))))*AP$76,  Tables!$B$10)</f>
        <v>0</v>
      </c>
      <c r="AQ33" s="58"/>
      <c r="AR33" s="59">
        <f>ROUND((IF(AQ33=Tables!$A$3, Tables!$B$3, IF(AQ33=Tables!$A$4, Tables!$B$4, IF(AQ33=Tables!$A$5, Tables!$B$5, IF(AQ33=Tables!$A$6, Tables!$B$6, 0)))))*AR$76,  Tables!$B$10)</f>
        <v>0</v>
      </c>
      <c r="AS33" s="56"/>
      <c r="AT33" s="57">
        <f>ROUND((IF(AS33="RP", Tables!$B$3, IF(AS33="FL", Tables!$B$4, IF(AS33="OS", Tables!$B$5, IF(AS33="FA", Tables!$B$6, 0)))))*AT$76,  Tables!$B$10)</f>
        <v>0</v>
      </c>
      <c r="AU33" s="58"/>
      <c r="AV33" s="59">
        <f>ROUND((IF(AU33=Tables!$A$3, Tables!$B$3, IF(AU33=Tables!$A$4, Tables!$B$4, IF(AU33=Tables!$A$5, Tables!$B$5, IF(AU33=Tables!$A$6, Tables!$B$6, 0)))))*AV$76,  Tables!$B$10)</f>
        <v>0</v>
      </c>
      <c r="AW33" s="56"/>
      <c r="AX33" s="57">
        <f>ROUND((IF(AW33="RP", Tables!$B$3, IF(AW33="FL", Tables!$B$4, IF(AW33="OS", Tables!$B$5, IF(AW33="FA", Tables!$B$6, 0)))))*AX$76,  Tables!$B$10)</f>
        <v>0</v>
      </c>
      <c r="AY33" s="58" t="s">
        <v>8</v>
      </c>
      <c r="AZ33" s="59">
        <f>ROUND((IF(AY33=Tables!$A$3, Tables!$B$3, IF(AY33=Tables!$A$4, Tables!$B$4, IF(AY33=Tables!$A$5, Tables!$B$5, IF(AY33=Tables!$A$6, Tables!$B$6, 0)))))*AZ$76,  Tables!$B$10)</f>
        <v>4.0999999999999996</v>
      </c>
      <c r="BA33" s="56"/>
      <c r="BB33" s="57">
        <f>ROUND((IF(BA33="RP", Tables!$B$3, IF(BA33="FL", Tables!$B$4, IF(BA33="OS", Tables!$B$5, IF(BA33="FA", Tables!$B$6, 0)))))*BB$76,  Tables!$B$10)</f>
        <v>0</v>
      </c>
      <c r="BC33" s="58"/>
      <c r="BD33" s="59">
        <f>ROUND((IF(BC33=Tables!$A$3, Tables!$B$3, IF(BC33=Tables!$A$4, Tables!$B$4, IF(BC33=Tables!$A$5, Tables!$B$5, IF(BC33=Tables!$A$6, Tables!$B$6, 0)))))*BD$76,  Tables!$B$10)</f>
        <v>0</v>
      </c>
      <c r="BE33" s="56"/>
      <c r="BF33" s="57">
        <f>ROUND((IF(BE33="RP", Tables!$B$3, IF(BE33="FL", Tables!$B$4, IF(BE33="OS", Tables!$B$5, IF(BE33="FA", Tables!$B$6, 0)))))*BF$76,  Tables!$B$10)</f>
        <v>0</v>
      </c>
      <c r="BG33" s="58"/>
      <c r="BH33" s="59">
        <f>ROUND((IF(BG33=Tables!$A$3, Tables!$B$3, IF(BG33=Tables!$A$4, Tables!$B$4, IF(BG33=Tables!$A$5, Tables!$B$5, IF(BG33=Tables!$A$6, Tables!$B$6, 0)))))*BH$76,  Tables!$B$10)</f>
        <v>0</v>
      </c>
      <c r="BI33" s="56"/>
      <c r="BJ33" s="57">
        <f>ROUND((IF(BI33="RP", Tables!$B$3, IF(BI33="FL", Tables!$B$4, IF(BI33="OS", Tables!$B$5, IF(BI33="FA", Tables!$B$6, 0)))))*BJ$76,  Tables!$B$10)</f>
        <v>0</v>
      </c>
      <c r="BK33" s="58" t="s">
        <v>8</v>
      </c>
      <c r="BL33" s="59">
        <f>ROUND((IF(BK33=Tables!$A$3, Tables!$B$3, IF(BK33=Tables!$A$4, Tables!$B$4, IF(BK33=Tables!$A$5, Tables!$B$5, IF(BK33=Tables!$A$6, Tables!$B$6, 0)))))*BL$76,  Tables!$B$10)</f>
        <v>4.5999999999999996</v>
      </c>
      <c r="BM33" s="56"/>
      <c r="BN33" s="57">
        <f>ROUND((IF(BM33="RP", Tables!$B$3, IF(BM33="FL", Tables!$B$4, IF(BM33="OS", Tables!$B$5, IF(BM33="FA", Tables!$B$6, 0)))))*BN$76,  Tables!$B$10)</f>
        <v>0</v>
      </c>
      <c r="BO33" s="58"/>
      <c r="BP33" s="59">
        <f>ROUND((IF(BO33=Tables!$A$3, Tables!$B$3, IF(BO33=Tables!$A$4, Tables!$B$4, IF(BO33=Tables!$A$5, Tables!$B$5, IF(BO33=Tables!$A$6, Tables!$B$6, 0)))))*BP$76,  Tables!$B$10)</f>
        <v>0</v>
      </c>
      <c r="BQ33" s="56"/>
      <c r="BR33" s="57">
        <f>ROUND((IF(BQ33="RP", Tables!$B$3, IF(BQ33="FL", Tables!$B$4, IF(BQ33="OS", Tables!$B$5, IF(BQ33="FA", Tables!$B$6, 0)))))*BR$76,  Tables!$B$10)</f>
        <v>0</v>
      </c>
      <c r="BS33" s="58"/>
      <c r="BT33" s="59">
        <f>ROUND((IF(BS33=Tables!$A$3, Tables!$B$3, IF(BS33=Tables!$A$4, Tables!$B$4, IF(BS33=Tables!$A$5, Tables!$B$5, IF(BS33=Tables!$A$6, Tables!$B$6, 0)))))*BT$76,  Tables!$B$10)</f>
        <v>0</v>
      </c>
      <c r="BU33" s="56"/>
      <c r="BV33" s="57">
        <f>ROUND((IF(BU33="RP", Tables!$B$3, IF(BU33="FL", Tables!$B$4, IF(BU33="OS", Tables!$B$5, IF(BU33="FA", Tables!$B$6, 0)))))*BV$76,  Tables!$B$10)</f>
        <v>0</v>
      </c>
      <c r="BW33" s="58"/>
      <c r="BX33" s="59">
        <f>ROUND((IF(BW33=Tables!$A$3, Tables!$B$3, IF(BW33=Tables!$A$4, Tables!$B$4, IF(BW33=Tables!$A$5, Tables!$B$5, IF(BW33=Tables!$A$6, Tables!$B$6, 0)))))*BX$76,  Tables!$B$10)</f>
        <v>0</v>
      </c>
      <c r="BY33" s="56"/>
      <c r="BZ33" s="57">
        <f>ROUND((IF(BY33="RP", Tables!$B$3, IF(BY33="FL", Tables!$B$4, IF(BY33="OS", Tables!$B$5, IF(BY33="FA", Tables!$B$6, 0)))))*BZ$76,  Tables!$B$10)</f>
        <v>0</v>
      </c>
      <c r="CA33" s="58"/>
      <c r="CB33" s="59">
        <f>ROUND((IF(CA33=Tables!$A$3, Tables!$B$3, IF(CA33=Tables!$A$4, Tables!$B$4, IF(CA33=Tables!$A$5, Tables!$B$5, IF(CA33=Tables!$A$6, Tables!$B$6, 0)))))*CB$76,  Tables!$B$10)</f>
        <v>0</v>
      </c>
      <c r="CC33" s="56"/>
      <c r="CD33" s="57">
        <f>ROUND((IF(CC33="RP", Tables!$B$3, IF(CC33="FL", Tables!$B$4, IF(CC33="OS", Tables!$B$5, IF(CC33="FA", Tables!$B$6, 0)))))*CD$76,  Tables!$B$10)</f>
        <v>0</v>
      </c>
      <c r="CE33" s="58"/>
      <c r="CF33" s="59">
        <f>ROUND((IF(CE33=Tables!$A$3, Tables!$B$3, IF(CE33=Tables!$A$4, Tables!$B$4, IF(CE33=Tables!$A$5, Tables!$B$5, IF(CE33=Tables!$A$6, Tables!$B$6, 0)))))*CF$76,  Tables!$B$10)</f>
        <v>0</v>
      </c>
      <c r="CG33" s="56"/>
      <c r="CH33" s="57">
        <f>ROUND((IF(CG33="RP", Tables!$B$3, IF(CG33="FL", Tables!$B$4, IF(CG33="OS", Tables!$B$5, IF(CG33="FA", Tables!$B$6, 0)))))*CH$76,  Tables!$B$10)</f>
        <v>0</v>
      </c>
    </row>
    <row r="34" spans="1:86" s="1" customFormat="1" ht="15" customHeight="1" x14ac:dyDescent="0.3">
      <c r="A34" s="68">
        <f t="shared" si="4"/>
        <v>32</v>
      </c>
      <c r="B34" s="51" t="s">
        <v>207</v>
      </c>
      <c r="C34" s="51" t="s">
        <v>144</v>
      </c>
      <c r="D34" s="50">
        <f>ROUND(SUM(E34:CH34), Tables!$B$11)</f>
        <v>12.5</v>
      </c>
      <c r="E34" s="56"/>
      <c r="F34" s="57">
        <f>ROUND((IF(E34=Tables!$A$3, Tables!$B$3, IF(E34=Tables!$A$4, Tables!$B$4, IF(E34=Tables!$A$5, Tables!$B$5, IF(E34=Tables!$A$6, Tables!$B$6, 0)))))*F$76,  Tables!$B$10)</f>
        <v>0</v>
      </c>
      <c r="G34" s="58"/>
      <c r="H34" s="59">
        <f>ROUND((IF(G34=Tables!$A$3, Tables!$B$3, IF(G34=Tables!$A$4, Tables!$B$4, IF(G34=Tables!$A$5, Tables!$B$5, IF(G34=Tables!$A$6, Tables!$B$6, 0)))))*H$76,  Tables!$B$10)</f>
        <v>0</v>
      </c>
      <c r="I34" s="56"/>
      <c r="J34" s="57">
        <f>ROUND((IF(I34="RP", Tables!$B$3, IF(I34="FL", Tables!$B$4, IF(I34="OS", Tables!$B$5, IF(I34="FA", Tables!$B$6, 0)))))*J$76,  Tables!$B$10)</f>
        <v>0</v>
      </c>
      <c r="K34" s="58"/>
      <c r="L34" s="59">
        <f>ROUND((IF(K34=Tables!$A$3, Tables!$B$3, IF(K34=Tables!$A$4, Tables!$B$4, IF(K34=Tables!$A$5, Tables!$B$5, IF(K34=Tables!$A$6, Tables!$B$6, 0)))))*L$76,  Tables!$B$10)</f>
        <v>0</v>
      </c>
      <c r="M34" s="56"/>
      <c r="N34" s="57">
        <f>ROUND((IF(M34="RP", Tables!$B$3, IF(M34="FL", Tables!$B$4, IF(M34="OS", Tables!$B$5, IF(M34="FA", Tables!$B$6, 0)))))*N$76,  Tables!$B$10)</f>
        <v>0</v>
      </c>
      <c r="O34" s="58"/>
      <c r="P34" s="59">
        <f>ROUND((IF(O34=Tables!$A$3, Tables!$B$3, IF(O34=Tables!$A$4, Tables!$B$4, IF(O34=Tables!$A$5, Tables!$B$5, IF(O34=Tables!$A$6, Tables!$B$6, 0)))))*P$76,  Tables!$B$10)</f>
        <v>0</v>
      </c>
      <c r="Q34" s="56"/>
      <c r="R34" s="57">
        <f>ROUND((IF(Q34="RP", Tables!$B$3, IF(Q34="FL", Tables!$B$4, IF(Q34="OS", Tables!$B$5, IF(Q34="FA", Tables!$B$6, 0)))))*R$76,  Tables!$B$10)</f>
        <v>0</v>
      </c>
      <c r="S34" s="58"/>
      <c r="T34" s="59">
        <f>ROUND((IF(S34=Tables!$A$3, Tables!$B$3, IF(S34=Tables!$A$4, Tables!$B$4, IF(S34=Tables!$A$5, Tables!$B$5, IF(S34=Tables!$A$6, Tables!$B$6, 0)))))*T$76,  Tables!$B$10)</f>
        <v>0</v>
      </c>
      <c r="U34" s="56"/>
      <c r="V34" s="57">
        <f>ROUND((IF(U34="RP", Tables!$B$3, IF(U34="FL", Tables!$B$4, IF(U34="OS", Tables!$B$5, IF(U34="FA", Tables!$B$6, 0)))))*V$76,  Tables!$B$10)</f>
        <v>0</v>
      </c>
      <c r="W34" s="58"/>
      <c r="X34" s="59">
        <f>ROUND((IF(W34=Tables!$A$3, Tables!$B$3, IF(W34=Tables!$A$4, Tables!$B$4, IF(W34=Tables!$A$5, Tables!$B$5, IF(W34=Tables!$A$6, Tables!$B$6, 0)))))*X$76,  Tables!$B$10)</f>
        <v>0</v>
      </c>
      <c r="Y34" s="56"/>
      <c r="Z34" s="57">
        <f>ROUND((IF(Y34="RP", Tables!$B$3, IF(Y34="FL", Tables!$B$4, IF(Y34="OS", Tables!$B$5, IF(Y34="FA", Tables!$B$6, 0)))))*Z$76,  Tables!$B$10)</f>
        <v>0</v>
      </c>
      <c r="AA34" s="58"/>
      <c r="AB34" s="59">
        <f>ROUND((IF(AA34=Tables!$A$3, Tables!$B$3, IF(AA34=Tables!$A$4, Tables!$B$4, IF(AA34=Tables!$A$5, Tables!$B$5, IF(AA34=Tables!$A$6, Tables!$B$6, 0)))))*AB$76,  Tables!$B$10)</f>
        <v>0</v>
      </c>
      <c r="AC34" s="56"/>
      <c r="AD34" s="57">
        <f>ROUND((IF(AC34="RP", Tables!$B$3, IF(AC34="FL", Tables!$B$4, IF(AC34="OS", Tables!$B$5, IF(AC34="FA", Tables!$B$6, 0)))))*AD$76,  Tables!$B$10)</f>
        <v>0</v>
      </c>
      <c r="AE34" s="58"/>
      <c r="AF34" s="59">
        <f>ROUND((IF(AE34=Tables!$A$3, Tables!$B$3, IF(AE34=Tables!$A$4, Tables!$B$4, IF(AE34=Tables!$A$5, Tables!$B$5, IF(AE34=Tables!$A$6, Tables!$B$6, 0)))))*AF$76,  Tables!$B$10)</f>
        <v>0</v>
      </c>
      <c r="AG34" s="56"/>
      <c r="AH34" s="57">
        <f>ROUND((IF(AG34="RP", Tables!$B$3, IF(AG34="FL", Tables!$B$4, IF(AG34="OS", Tables!$B$5, IF(AG34="FA", Tables!$B$6, 0)))))*AH$76,  Tables!$B$10)</f>
        <v>0</v>
      </c>
      <c r="AI34" s="58"/>
      <c r="AJ34" s="59">
        <f>ROUND((IF(AI34=Tables!$A$3, Tables!$B$3, IF(AI34=Tables!$A$4, Tables!$B$4, IF(AI34=Tables!$A$5, Tables!$B$5, IF(AI34=Tables!$A$6, Tables!$B$6, 0)))))*AJ$76,  Tables!$B$10)</f>
        <v>0</v>
      </c>
      <c r="AK34" s="56"/>
      <c r="AL34" s="57">
        <f>ROUND((IF(AK34="RP", Tables!$B$3, IF(AK34="FL", Tables!$B$4, IF(AK34="OS", Tables!$B$5, IF(AK34="FA", Tables!$B$6, 0)))))*AL$76,  Tables!$B$10)</f>
        <v>0</v>
      </c>
      <c r="AM34" s="58"/>
      <c r="AN34" s="59">
        <f>ROUND((IF(AM34=Tables!$A$3, Tables!$B$3, IF(AM34=Tables!$A$4, Tables!$B$4, IF(AM34=Tables!$A$5, Tables!$B$5, IF(AM34=Tables!$A$6, Tables!$B$6, 0)))))*AN$76,  Tables!$B$10)</f>
        <v>0</v>
      </c>
      <c r="AO34" s="56"/>
      <c r="AP34" s="57">
        <f>ROUND((IF(AO34="RP", Tables!$B$3, IF(AO34="FL", Tables!$B$4, IF(AO34="OS", Tables!$B$5, IF(AO34="FA", Tables!$B$6, 0)))))*AP$76,  Tables!$B$10)</f>
        <v>0</v>
      </c>
      <c r="AQ34" s="58"/>
      <c r="AR34" s="59">
        <f>ROUND((IF(AQ34=Tables!$A$3, Tables!$B$3, IF(AQ34=Tables!$A$4, Tables!$B$4, IF(AQ34=Tables!$A$5, Tables!$B$5, IF(AQ34=Tables!$A$6, Tables!$B$6, 0)))))*AR$76,  Tables!$B$10)</f>
        <v>0</v>
      </c>
      <c r="AS34" s="56"/>
      <c r="AT34" s="57">
        <f>ROUND((IF(AS34="RP", Tables!$B$3, IF(AS34="FL", Tables!$B$4, IF(AS34="OS", Tables!$B$5, IF(AS34="FA", Tables!$B$6, 0)))))*AT$76,  Tables!$B$10)</f>
        <v>0</v>
      </c>
      <c r="AU34" s="58"/>
      <c r="AV34" s="59">
        <f>ROUND((IF(AU34=Tables!$A$3, Tables!$B$3, IF(AU34=Tables!$A$4, Tables!$B$4, IF(AU34=Tables!$A$5, Tables!$B$5, IF(AU34=Tables!$A$6, Tables!$B$6, 0)))))*AV$76,  Tables!$B$10)</f>
        <v>0</v>
      </c>
      <c r="AW34" s="56"/>
      <c r="AX34" s="57">
        <f>ROUND((IF(AW34="RP", Tables!$B$3, IF(AW34="FL", Tables!$B$4, IF(AW34="OS", Tables!$B$5, IF(AW34="FA", Tables!$B$6, 0)))))*AX$76,  Tables!$B$10)</f>
        <v>0</v>
      </c>
      <c r="AY34" s="58"/>
      <c r="AZ34" s="59">
        <f>ROUND((IF(AY34=Tables!$A$3, Tables!$B$3, IF(AY34=Tables!$A$4, Tables!$B$4, IF(AY34=Tables!$A$5, Tables!$B$5, IF(AY34=Tables!$A$6, Tables!$B$6, 0)))))*AZ$76,  Tables!$B$10)</f>
        <v>0</v>
      </c>
      <c r="BA34" s="56"/>
      <c r="BB34" s="57">
        <f>ROUND((IF(BA34="RP", Tables!$B$3, IF(BA34="FL", Tables!$B$4, IF(BA34="OS", Tables!$B$5, IF(BA34="FA", Tables!$B$6, 0)))))*BB$76,  Tables!$B$10)</f>
        <v>0</v>
      </c>
      <c r="BC34" s="58"/>
      <c r="BD34" s="59">
        <f>ROUND((IF(BC34=Tables!$A$3, Tables!$B$3, IF(BC34=Tables!$A$4, Tables!$B$4, IF(BC34=Tables!$A$5, Tables!$B$5, IF(BC34=Tables!$A$6, Tables!$B$6, 0)))))*BD$76,  Tables!$B$10)</f>
        <v>0</v>
      </c>
      <c r="BE34" s="56"/>
      <c r="BF34" s="57">
        <f>ROUND((IF(BE34="RP", Tables!$B$3, IF(BE34="FL", Tables!$B$4, IF(BE34="OS", Tables!$B$5, IF(BE34="FA", Tables!$B$6, 0)))))*BF$76,  Tables!$B$10)</f>
        <v>0</v>
      </c>
      <c r="BG34" s="58"/>
      <c r="BH34" s="59">
        <f>ROUND((IF(BG34=Tables!$A$3, Tables!$B$3, IF(BG34=Tables!$A$4, Tables!$B$4, IF(BG34=Tables!$A$5, Tables!$B$5, IF(BG34=Tables!$A$6, Tables!$B$6, 0)))))*BH$76,  Tables!$B$10)</f>
        <v>0</v>
      </c>
      <c r="BI34" s="56"/>
      <c r="BJ34" s="57">
        <f>ROUND((IF(BI34="RP", Tables!$B$3, IF(BI34="FL", Tables!$B$4, IF(BI34="OS", Tables!$B$5, IF(BI34="FA", Tables!$B$6, 0)))))*BJ$76,  Tables!$B$10)</f>
        <v>0</v>
      </c>
      <c r="BK34" s="58"/>
      <c r="BL34" s="59">
        <f>ROUND((IF(BK34=Tables!$A$3, Tables!$B$3, IF(BK34=Tables!$A$4, Tables!$B$4, IF(BK34=Tables!$A$5, Tables!$B$5, IF(BK34=Tables!$A$6, Tables!$B$6, 0)))))*BL$76,  Tables!$B$10)</f>
        <v>0</v>
      </c>
      <c r="BM34" s="56"/>
      <c r="BN34" s="57">
        <f>ROUND((IF(BM34="RP", Tables!$B$3, IF(BM34="FL", Tables!$B$4, IF(BM34="OS", Tables!$B$5, IF(BM34="FA", Tables!$B$6, 0)))))*BN$76,  Tables!$B$10)</f>
        <v>0</v>
      </c>
      <c r="BO34" s="58"/>
      <c r="BP34" s="59">
        <f>ROUND((IF(BO34=Tables!$A$3, Tables!$B$3, IF(BO34=Tables!$A$4, Tables!$B$4, IF(BO34=Tables!$A$5, Tables!$B$5, IF(BO34=Tables!$A$6, Tables!$B$6, 0)))))*BP$76,  Tables!$B$10)</f>
        <v>0</v>
      </c>
      <c r="BQ34" s="56"/>
      <c r="BR34" s="57">
        <f>ROUND((IF(BQ34="RP", Tables!$B$3, IF(BQ34="FL", Tables!$B$4, IF(BQ34="OS", Tables!$B$5, IF(BQ34="FA", Tables!$B$6, 0)))))*BR$76,  Tables!$B$10)</f>
        <v>0</v>
      </c>
      <c r="BS34" s="58"/>
      <c r="BT34" s="59">
        <f>ROUND((IF(BS34=Tables!$A$3, Tables!$B$3, IF(BS34=Tables!$A$4, Tables!$B$4, IF(BS34=Tables!$A$5, Tables!$B$5, IF(BS34=Tables!$A$6, Tables!$B$6, 0)))))*BT$76,  Tables!$B$10)</f>
        <v>0</v>
      </c>
      <c r="BU34" s="56" t="s">
        <v>8</v>
      </c>
      <c r="BV34" s="57">
        <f>ROUND((IF(BU34="RP", Tables!$B$3, IF(BU34="FL", Tables!$B$4, IF(BU34="OS", Tables!$B$5, IF(BU34="FA", Tables!$B$6, 0)))))*BV$76,  Tables!$B$10)</f>
        <v>3.9</v>
      </c>
      <c r="BW34" s="58" t="s">
        <v>8</v>
      </c>
      <c r="BX34" s="59">
        <f>ROUND((IF(BW34=Tables!$A$3, Tables!$B$3, IF(BW34=Tables!$A$4, Tables!$B$4, IF(BW34=Tables!$A$5, Tables!$B$5, IF(BW34=Tables!$A$6, Tables!$B$6, 0)))))*BX$76,  Tables!$B$10)</f>
        <v>3.1</v>
      </c>
      <c r="BY34" s="56" t="s">
        <v>8</v>
      </c>
      <c r="BZ34" s="57">
        <f>ROUND((IF(BY34="RP", Tables!$B$3, IF(BY34="FL", Tables!$B$4, IF(BY34="OS", Tables!$B$5, IF(BY34="FA", Tables!$B$6, 0)))))*BZ$76,  Tables!$B$10)</f>
        <v>2.9</v>
      </c>
      <c r="CA34" s="58" t="s">
        <v>8</v>
      </c>
      <c r="CB34" s="59">
        <f>ROUND((IF(CA34=Tables!$A$3, Tables!$B$3, IF(CA34=Tables!$A$4, Tables!$B$4, IF(CA34=Tables!$A$5, Tables!$B$5, IF(CA34=Tables!$A$6, Tables!$B$6, 0)))))*CB$76,  Tables!$B$10)</f>
        <v>2.6</v>
      </c>
      <c r="CC34" s="56"/>
      <c r="CD34" s="57">
        <f>ROUND((IF(CC34="RP", Tables!$B$3, IF(CC34="FL", Tables!$B$4, IF(CC34="OS", Tables!$B$5, IF(CC34="FA", Tables!$B$6, 0)))))*CD$76,  Tables!$B$10)</f>
        <v>0</v>
      </c>
      <c r="CE34" s="58"/>
      <c r="CF34" s="59">
        <f>ROUND((IF(CE34=Tables!$A$3, Tables!$B$3, IF(CE34=Tables!$A$4, Tables!$B$4, IF(CE34=Tables!$A$5, Tables!$B$5, IF(CE34=Tables!$A$6, Tables!$B$6, 0)))))*CF$76,  Tables!$B$10)</f>
        <v>0</v>
      </c>
      <c r="CG34" s="56"/>
      <c r="CH34" s="57">
        <f>ROUND((IF(CG34="RP", Tables!$B$3, IF(CG34="FL", Tables!$B$4, IF(CG34="OS", Tables!$B$5, IF(CG34="FA", Tables!$B$6, 0)))))*CH$76,  Tables!$B$10)</f>
        <v>0</v>
      </c>
    </row>
    <row r="35" spans="1:86" s="1" customFormat="1" ht="15" customHeight="1" x14ac:dyDescent="0.3">
      <c r="A35" s="68">
        <f t="shared" si="4"/>
        <v>33</v>
      </c>
      <c r="B35" s="51" t="s">
        <v>190</v>
      </c>
      <c r="C35" s="51" t="s">
        <v>60</v>
      </c>
      <c r="D35" s="50">
        <f>ROUND(SUM(E35:CH35), Tables!$B$11)</f>
        <v>11.6</v>
      </c>
      <c r="E35" s="56"/>
      <c r="F35" s="57">
        <f>ROUND((IF(E35=Tables!$A$3, Tables!$B$3, IF(E35=Tables!$A$4, Tables!$B$4, IF(E35=Tables!$A$5, Tables!$B$5, IF(E35=Tables!$A$6, Tables!$B$6, 0)))))*F$76,  Tables!$B$10)</f>
        <v>0</v>
      </c>
      <c r="G35" s="58"/>
      <c r="H35" s="59">
        <f>ROUND((IF(G35=Tables!$A$3, Tables!$B$3, IF(G35=Tables!$A$4, Tables!$B$4, IF(G35=Tables!$A$5, Tables!$B$5, IF(G35=Tables!$A$6, Tables!$B$6, 0)))))*H$76,  Tables!$B$10)</f>
        <v>0</v>
      </c>
      <c r="I35" s="56"/>
      <c r="J35" s="57">
        <f>ROUND((IF(I35="RP", Tables!$B$3, IF(I35="FL", Tables!$B$4, IF(I35="OS", Tables!$B$5, IF(I35="FA", Tables!$B$6, 0)))))*J$76,  Tables!$B$10)</f>
        <v>0</v>
      </c>
      <c r="K35" s="58"/>
      <c r="L35" s="59">
        <f>ROUND((IF(K35=Tables!$A$3, Tables!$B$3, IF(K35=Tables!$A$4, Tables!$B$4, IF(K35=Tables!$A$5, Tables!$B$5, IF(K35=Tables!$A$6, Tables!$B$6, 0)))))*L$76,  Tables!$B$10)</f>
        <v>0</v>
      </c>
      <c r="M35" s="56"/>
      <c r="N35" s="57">
        <f>ROUND((IF(M35="RP", Tables!$B$3, IF(M35="FL", Tables!$B$4, IF(M35="OS", Tables!$B$5, IF(M35="FA", Tables!$B$6, 0)))))*N$76,  Tables!$B$10)</f>
        <v>0</v>
      </c>
      <c r="O35" s="58"/>
      <c r="P35" s="59">
        <f>ROUND((IF(O35=Tables!$A$3, Tables!$B$3, IF(O35=Tables!$A$4, Tables!$B$4, IF(O35=Tables!$A$5, Tables!$B$5, IF(O35=Tables!$A$6, Tables!$B$6, 0)))))*P$76,  Tables!$B$10)</f>
        <v>0</v>
      </c>
      <c r="Q35" s="56"/>
      <c r="R35" s="57">
        <f>ROUND((IF(Q35="RP", Tables!$B$3, IF(Q35="FL", Tables!$B$4, IF(Q35="OS", Tables!$B$5, IF(Q35="FA", Tables!$B$6, 0)))))*R$76,  Tables!$B$10)</f>
        <v>0</v>
      </c>
      <c r="S35" s="58"/>
      <c r="T35" s="59">
        <f>ROUND((IF(S35=Tables!$A$3, Tables!$B$3, IF(S35=Tables!$A$4, Tables!$B$4, IF(S35=Tables!$A$5, Tables!$B$5, IF(S35=Tables!$A$6, Tables!$B$6, 0)))))*T$76,  Tables!$B$10)</f>
        <v>0</v>
      </c>
      <c r="U35" s="56"/>
      <c r="V35" s="57">
        <f>ROUND((IF(U35="RP", Tables!$B$3, IF(U35="FL", Tables!$B$4, IF(U35="OS", Tables!$B$5, IF(U35="FA", Tables!$B$6, 0)))))*V$76,  Tables!$B$10)</f>
        <v>0</v>
      </c>
      <c r="W35" s="58"/>
      <c r="X35" s="59">
        <f>ROUND((IF(W35=Tables!$A$3, Tables!$B$3, IF(W35=Tables!$A$4, Tables!$B$4, IF(W35=Tables!$A$5, Tables!$B$5, IF(W35=Tables!$A$6, Tables!$B$6, 0)))))*X$76,  Tables!$B$10)</f>
        <v>0</v>
      </c>
      <c r="Y35" s="56"/>
      <c r="Z35" s="57">
        <f>ROUND((IF(Y35="RP", Tables!$B$3, IF(Y35="FL", Tables!$B$4, IF(Y35="OS", Tables!$B$5, IF(Y35="FA", Tables!$B$6, 0)))))*Z$76,  Tables!$B$10)</f>
        <v>0</v>
      </c>
      <c r="AA35" s="58"/>
      <c r="AB35" s="59">
        <f>ROUND((IF(AA35=Tables!$A$3, Tables!$B$3, IF(AA35=Tables!$A$4, Tables!$B$4, IF(AA35=Tables!$A$5, Tables!$B$5, IF(AA35=Tables!$A$6, Tables!$B$6, 0)))))*AB$76,  Tables!$B$10)</f>
        <v>0</v>
      </c>
      <c r="AC35" s="56"/>
      <c r="AD35" s="57">
        <f>ROUND((IF(AC35="RP", Tables!$B$3, IF(AC35="FL", Tables!$B$4, IF(AC35="OS", Tables!$B$5, IF(AC35="FA", Tables!$B$6, 0)))))*AD$76,  Tables!$B$10)</f>
        <v>0</v>
      </c>
      <c r="AE35" s="58"/>
      <c r="AF35" s="59">
        <f>ROUND((IF(AE35=Tables!$A$3, Tables!$B$3, IF(AE35=Tables!$A$4, Tables!$B$4, IF(AE35=Tables!$A$5, Tables!$B$5, IF(AE35=Tables!$A$6, Tables!$B$6, 0)))))*AF$76,  Tables!$B$10)</f>
        <v>0</v>
      </c>
      <c r="AG35" s="56"/>
      <c r="AH35" s="57">
        <f>ROUND((IF(AG35="RP", Tables!$B$3, IF(AG35="FL", Tables!$B$4, IF(AG35="OS", Tables!$B$5, IF(AG35="FA", Tables!$B$6, 0)))))*AH$76,  Tables!$B$10)</f>
        <v>0</v>
      </c>
      <c r="AI35" s="58"/>
      <c r="AJ35" s="59">
        <f>ROUND((IF(AI35=Tables!$A$3, Tables!$B$3, IF(AI35=Tables!$A$4, Tables!$B$4, IF(AI35=Tables!$A$5, Tables!$B$5, IF(AI35=Tables!$A$6, Tables!$B$6, 0)))))*AJ$76,  Tables!$B$10)</f>
        <v>0</v>
      </c>
      <c r="AK35" s="56"/>
      <c r="AL35" s="57">
        <f>ROUND((IF(AK35="RP", Tables!$B$3, IF(AK35="FL", Tables!$B$4, IF(AK35="OS", Tables!$B$5, IF(AK35="FA", Tables!$B$6, 0)))))*AL$76,  Tables!$B$10)</f>
        <v>0</v>
      </c>
      <c r="AM35" s="58"/>
      <c r="AN35" s="59">
        <f>ROUND((IF(AM35=Tables!$A$3, Tables!$B$3, IF(AM35=Tables!$A$4, Tables!$B$4, IF(AM35=Tables!$A$5, Tables!$B$5, IF(AM35=Tables!$A$6, Tables!$B$6, 0)))))*AN$76,  Tables!$B$10)</f>
        <v>0</v>
      </c>
      <c r="AO35" s="56"/>
      <c r="AP35" s="57">
        <f>ROUND((IF(AO35="RP", Tables!$B$3, IF(AO35="FL", Tables!$B$4, IF(AO35="OS", Tables!$B$5, IF(AO35="FA", Tables!$B$6, 0)))))*AP$76,  Tables!$B$10)</f>
        <v>0</v>
      </c>
      <c r="AQ35" s="58"/>
      <c r="AR35" s="59">
        <f>ROUND((IF(AQ35=Tables!$A$3, Tables!$B$3, IF(AQ35=Tables!$A$4, Tables!$B$4, IF(AQ35=Tables!$A$5, Tables!$B$5, IF(AQ35=Tables!$A$6, Tables!$B$6, 0)))))*AR$76,  Tables!$B$10)</f>
        <v>0</v>
      </c>
      <c r="AS35" s="56"/>
      <c r="AT35" s="57">
        <f>ROUND((IF(AS35="RP", Tables!$B$3, IF(AS35="FL", Tables!$B$4, IF(AS35="OS", Tables!$B$5, IF(AS35="FA", Tables!$B$6, 0)))))*AT$76,  Tables!$B$10)</f>
        <v>0</v>
      </c>
      <c r="AU35" s="58"/>
      <c r="AV35" s="59">
        <f>ROUND((IF(AU35=Tables!$A$3, Tables!$B$3, IF(AU35=Tables!$A$4, Tables!$B$4, IF(AU35=Tables!$A$5, Tables!$B$5, IF(AU35=Tables!$A$6, Tables!$B$6, 0)))))*AV$76,  Tables!$B$10)</f>
        <v>0</v>
      </c>
      <c r="AW35" s="56"/>
      <c r="AX35" s="57">
        <f>ROUND((IF(AW35="RP", Tables!$B$3, IF(AW35="FL", Tables!$B$4, IF(AW35="OS", Tables!$B$5, IF(AW35="FA", Tables!$B$6, 0)))))*AX$76,  Tables!$B$10)</f>
        <v>0</v>
      </c>
      <c r="AY35" s="58"/>
      <c r="AZ35" s="59">
        <f>ROUND((IF(AY35=Tables!$A$3, Tables!$B$3, IF(AY35=Tables!$A$4, Tables!$B$4, IF(AY35=Tables!$A$5, Tables!$B$5, IF(AY35=Tables!$A$6, Tables!$B$6, 0)))))*AZ$76,  Tables!$B$10)</f>
        <v>0</v>
      </c>
      <c r="BA35" s="56"/>
      <c r="BB35" s="57">
        <f>ROUND((IF(BA35="RP", Tables!$B$3, IF(BA35="FL", Tables!$B$4, IF(BA35="OS", Tables!$B$5, IF(BA35="FA", Tables!$B$6, 0)))))*BB$76,  Tables!$B$10)</f>
        <v>0</v>
      </c>
      <c r="BC35" s="58"/>
      <c r="BD35" s="59">
        <f>ROUND((IF(BC35=Tables!$A$3, Tables!$B$3, IF(BC35=Tables!$A$4, Tables!$B$4, IF(BC35=Tables!$A$5, Tables!$B$5, IF(BC35=Tables!$A$6, Tables!$B$6, 0)))))*BD$76,  Tables!$B$10)</f>
        <v>0</v>
      </c>
      <c r="BE35" s="56"/>
      <c r="BF35" s="57">
        <f>ROUND((IF(BE35="RP", Tables!$B$3, IF(BE35="FL", Tables!$B$4, IF(BE35="OS", Tables!$B$5, IF(BE35="FA", Tables!$B$6, 0)))))*BF$76,  Tables!$B$10)</f>
        <v>0</v>
      </c>
      <c r="BG35" s="58"/>
      <c r="BH35" s="59">
        <f>ROUND((IF(BG35=Tables!$A$3, Tables!$B$3, IF(BG35=Tables!$A$4, Tables!$B$4, IF(BG35=Tables!$A$5, Tables!$B$5, IF(BG35=Tables!$A$6, Tables!$B$6, 0)))))*BH$76,  Tables!$B$10)</f>
        <v>0</v>
      </c>
      <c r="BI35" s="56"/>
      <c r="BJ35" s="57">
        <f>ROUND((IF(BI35="RP", Tables!$B$3, IF(BI35="FL", Tables!$B$4, IF(BI35="OS", Tables!$B$5, IF(BI35="FA", Tables!$B$6, 0)))))*BJ$76,  Tables!$B$10)</f>
        <v>0</v>
      </c>
      <c r="BK35" s="58"/>
      <c r="BL35" s="59">
        <f>ROUND((IF(BK35=Tables!$A$3, Tables!$B$3, IF(BK35=Tables!$A$4, Tables!$B$4, IF(BK35=Tables!$A$5, Tables!$B$5, IF(BK35=Tables!$A$6, Tables!$B$6, 0)))))*BL$76,  Tables!$B$10)</f>
        <v>0</v>
      </c>
      <c r="BM35" s="56"/>
      <c r="BN35" s="57">
        <f>ROUND((IF(BM35="RP", Tables!$B$3, IF(BM35="FL", Tables!$B$4, IF(BM35="OS", Tables!$B$5, IF(BM35="FA", Tables!$B$6, 0)))))*BN$76,  Tables!$B$10)</f>
        <v>0</v>
      </c>
      <c r="BO35" s="58"/>
      <c r="BP35" s="59">
        <f>ROUND((IF(BO35=Tables!$A$3, Tables!$B$3, IF(BO35=Tables!$A$4, Tables!$B$4, IF(BO35=Tables!$A$5, Tables!$B$5, IF(BO35=Tables!$A$6, Tables!$B$6, 0)))))*BP$76,  Tables!$B$10)</f>
        <v>0</v>
      </c>
      <c r="BQ35" s="56"/>
      <c r="BR35" s="57">
        <f>ROUND((IF(BQ35="RP", Tables!$B$3, IF(BQ35="FL", Tables!$B$4, IF(BQ35="OS", Tables!$B$5, IF(BQ35="FA", Tables!$B$6, 0)))))*BR$76,  Tables!$B$10)</f>
        <v>0</v>
      </c>
      <c r="BS35" s="58"/>
      <c r="BT35" s="59">
        <f>ROUND((IF(BS35=Tables!$A$3, Tables!$B$3, IF(BS35=Tables!$A$4, Tables!$B$4, IF(BS35=Tables!$A$5, Tables!$B$5, IF(BS35=Tables!$A$6, Tables!$B$6, 0)))))*BT$76,  Tables!$B$10)</f>
        <v>0</v>
      </c>
      <c r="BU35" s="56"/>
      <c r="BV35" s="57">
        <f>ROUND((IF(BU35="RP", Tables!$B$3, IF(BU35="FL", Tables!$B$4, IF(BU35="OS", Tables!$B$5, IF(BU35="FA", Tables!$B$6, 0)))))*BV$76,  Tables!$B$10)</f>
        <v>0</v>
      </c>
      <c r="BW35" s="58" t="s">
        <v>8</v>
      </c>
      <c r="BX35" s="59">
        <f>ROUND((IF(BW35=Tables!$A$3, Tables!$B$3, IF(BW35=Tables!$A$4, Tables!$B$4, IF(BW35=Tables!$A$5, Tables!$B$5, IF(BW35=Tables!$A$6, Tables!$B$6, 0)))))*BX$76,  Tables!$B$10)</f>
        <v>3.1</v>
      </c>
      <c r="BY35" s="56" t="s">
        <v>7</v>
      </c>
      <c r="BZ35" s="57">
        <f>ROUND((IF(BY35="RP", Tables!$B$3, IF(BY35="FL", Tables!$B$4, IF(BY35="OS", Tables!$B$5, IF(BY35="FA", Tables!$B$6, 0)))))*BZ$76,  Tables!$B$10)</f>
        <v>2.2999999999999998</v>
      </c>
      <c r="CA35" s="58" t="s">
        <v>7</v>
      </c>
      <c r="CB35" s="59">
        <f>ROUND((IF(CA35=Tables!$A$3, Tables!$B$3, IF(CA35=Tables!$A$4, Tables!$B$4, IF(CA35=Tables!$A$5, Tables!$B$5, IF(CA35=Tables!$A$6, Tables!$B$6, 0)))))*CB$76,  Tables!$B$10)</f>
        <v>2.1</v>
      </c>
      <c r="CC35" s="56" t="s">
        <v>8</v>
      </c>
      <c r="CD35" s="57">
        <f>ROUND((IF(CC35="RP", Tables!$B$3, IF(CC35="FL", Tables!$B$4, IF(CC35="OS", Tables!$B$5, IF(CC35="FA", Tables!$B$6, 0)))))*CD$76,  Tables!$B$10)</f>
        <v>4.0999999999999996</v>
      </c>
      <c r="CE35" s="58"/>
      <c r="CF35" s="59">
        <f>ROUND((IF(CE35=Tables!$A$3, Tables!$B$3, IF(CE35=Tables!$A$4, Tables!$B$4, IF(CE35=Tables!$A$5, Tables!$B$5, IF(CE35=Tables!$A$6, Tables!$B$6, 0)))))*CF$76,  Tables!$B$10)</f>
        <v>0</v>
      </c>
      <c r="CG35" s="56"/>
      <c r="CH35" s="57">
        <f>ROUND((IF(CG35="RP", Tables!$B$3, IF(CG35="FL", Tables!$B$4, IF(CG35="OS", Tables!$B$5, IF(CG35="FA", Tables!$B$6, 0)))))*CH$76,  Tables!$B$10)</f>
        <v>0</v>
      </c>
    </row>
    <row r="36" spans="1:86" s="1" customFormat="1" ht="15" customHeight="1" x14ac:dyDescent="0.3">
      <c r="A36" s="68">
        <f t="shared" si="4"/>
        <v>34</v>
      </c>
      <c r="B36" s="51" t="s">
        <v>209</v>
      </c>
      <c r="C36" s="51" t="s">
        <v>144</v>
      </c>
      <c r="D36" s="50">
        <f>ROUND(SUM(E36:CH36), Tables!$B$11)</f>
        <v>10.199999999999999</v>
      </c>
      <c r="E36" s="56"/>
      <c r="F36" s="57">
        <f>ROUND((IF(E36=Tables!$A$3, Tables!$B$3, IF(E36=Tables!$A$4, Tables!$B$4, IF(E36=Tables!$A$5, Tables!$B$5, IF(E36=Tables!$A$6, Tables!$B$6, 0)))))*F$76,  Tables!$B$10)</f>
        <v>0</v>
      </c>
      <c r="G36" s="58"/>
      <c r="H36" s="59">
        <f>ROUND((IF(G36=Tables!$A$3, Tables!$B$3, IF(G36=Tables!$A$4, Tables!$B$4, IF(G36=Tables!$A$5, Tables!$B$5, IF(G36=Tables!$A$6, Tables!$B$6, 0)))))*H$76,  Tables!$B$10)</f>
        <v>0</v>
      </c>
      <c r="I36" s="56"/>
      <c r="J36" s="57">
        <f>ROUND((IF(I36="RP", Tables!$B$3, IF(I36="FL", Tables!$B$4, IF(I36="OS", Tables!$B$5, IF(I36="FA", Tables!$B$6, 0)))))*J$76,  Tables!$B$10)</f>
        <v>0</v>
      </c>
      <c r="K36" s="58"/>
      <c r="L36" s="59">
        <f>ROUND((IF(K36=Tables!$A$3, Tables!$B$3, IF(K36=Tables!$A$4, Tables!$B$4, IF(K36=Tables!$A$5, Tables!$B$5, IF(K36=Tables!$A$6, Tables!$B$6, 0)))))*L$76,  Tables!$B$10)</f>
        <v>0</v>
      </c>
      <c r="M36" s="56"/>
      <c r="N36" s="57">
        <f>ROUND((IF(M36="RP", Tables!$B$3, IF(M36="FL", Tables!$B$4, IF(M36="OS", Tables!$B$5, IF(M36="FA", Tables!$B$6, 0)))))*N$76,  Tables!$B$10)</f>
        <v>0</v>
      </c>
      <c r="O36" s="58"/>
      <c r="P36" s="59">
        <f>ROUND((IF(O36=Tables!$A$3, Tables!$B$3, IF(O36=Tables!$A$4, Tables!$B$4, IF(O36=Tables!$A$5, Tables!$B$5, IF(O36=Tables!$A$6, Tables!$B$6, 0)))))*P$76,  Tables!$B$10)</f>
        <v>0</v>
      </c>
      <c r="Q36" s="56"/>
      <c r="R36" s="57">
        <f>ROUND((IF(Q36="RP", Tables!$B$3, IF(Q36="FL", Tables!$B$4, IF(Q36="OS", Tables!$B$5, IF(Q36="FA", Tables!$B$6, 0)))))*R$76,  Tables!$B$10)</f>
        <v>0</v>
      </c>
      <c r="S36" s="58"/>
      <c r="T36" s="59">
        <f>ROUND((IF(S36=Tables!$A$3, Tables!$B$3, IF(S36=Tables!$A$4, Tables!$B$4, IF(S36=Tables!$A$5, Tables!$B$5, IF(S36=Tables!$A$6, Tables!$B$6, 0)))))*T$76,  Tables!$B$10)</f>
        <v>0</v>
      </c>
      <c r="U36" s="56"/>
      <c r="V36" s="57">
        <f>ROUND((IF(U36="RP", Tables!$B$3, IF(U36="FL", Tables!$B$4, IF(U36="OS", Tables!$B$5, IF(U36="FA", Tables!$B$6, 0)))))*V$76,  Tables!$B$10)</f>
        <v>0</v>
      </c>
      <c r="W36" s="58"/>
      <c r="X36" s="59">
        <f>ROUND((IF(W36=Tables!$A$3, Tables!$B$3, IF(W36=Tables!$A$4, Tables!$B$4, IF(W36=Tables!$A$5, Tables!$B$5, IF(W36=Tables!$A$6, Tables!$B$6, 0)))))*X$76,  Tables!$B$10)</f>
        <v>0</v>
      </c>
      <c r="Y36" s="56"/>
      <c r="Z36" s="57">
        <f>ROUND((IF(Y36="RP", Tables!$B$3, IF(Y36="FL", Tables!$B$4, IF(Y36="OS", Tables!$B$5, IF(Y36="FA", Tables!$B$6, 0)))))*Z$76,  Tables!$B$10)</f>
        <v>0</v>
      </c>
      <c r="AA36" s="58"/>
      <c r="AB36" s="59">
        <f>ROUND((IF(AA36=Tables!$A$3, Tables!$B$3, IF(AA36=Tables!$A$4, Tables!$B$4, IF(AA36=Tables!$A$5, Tables!$B$5, IF(AA36=Tables!$A$6, Tables!$B$6, 0)))))*AB$76,  Tables!$B$10)</f>
        <v>0</v>
      </c>
      <c r="AC36" s="56"/>
      <c r="AD36" s="57">
        <f>ROUND((IF(AC36="RP", Tables!$B$3, IF(AC36="FL", Tables!$B$4, IF(AC36="OS", Tables!$B$5, IF(AC36="FA", Tables!$B$6, 0)))))*AD$76,  Tables!$B$10)</f>
        <v>0</v>
      </c>
      <c r="AE36" s="58"/>
      <c r="AF36" s="59">
        <f>ROUND((IF(AE36=Tables!$A$3, Tables!$B$3, IF(AE36=Tables!$A$4, Tables!$B$4, IF(AE36=Tables!$A$5, Tables!$B$5, IF(AE36=Tables!$A$6, Tables!$B$6, 0)))))*AF$76,  Tables!$B$10)</f>
        <v>0</v>
      </c>
      <c r="AG36" s="56"/>
      <c r="AH36" s="57">
        <f>ROUND((IF(AG36="RP", Tables!$B$3, IF(AG36="FL", Tables!$B$4, IF(AG36="OS", Tables!$B$5, IF(AG36="FA", Tables!$B$6, 0)))))*AH$76,  Tables!$B$10)</f>
        <v>0</v>
      </c>
      <c r="AI36" s="58" t="s">
        <v>8</v>
      </c>
      <c r="AJ36" s="59">
        <f>ROUND((IF(AI36=Tables!$A$3, Tables!$B$3, IF(AI36=Tables!$A$4, Tables!$B$4, IF(AI36=Tables!$A$5, Tables!$B$5, IF(AI36=Tables!$A$6, Tables!$B$6, 0)))))*AJ$76,  Tables!$B$10)</f>
        <v>7.1</v>
      </c>
      <c r="AK36" s="56"/>
      <c r="AL36" s="57">
        <f>ROUND((IF(AK36="RP", Tables!$B$3, IF(AK36="FL", Tables!$B$4, IF(AK36="OS", Tables!$B$5, IF(AK36="FA", Tables!$B$6, 0)))))*AL$76,  Tables!$B$10)</f>
        <v>0</v>
      </c>
      <c r="AM36" s="58"/>
      <c r="AN36" s="59">
        <f>ROUND((IF(AM36=Tables!$A$3, Tables!$B$3, IF(AM36=Tables!$A$4, Tables!$B$4, IF(AM36=Tables!$A$5, Tables!$B$5, IF(AM36=Tables!$A$6, Tables!$B$6, 0)))))*AN$76,  Tables!$B$10)</f>
        <v>0</v>
      </c>
      <c r="AO36" s="56"/>
      <c r="AP36" s="57">
        <f>ROUND((IF(AO36="RP", Tables!$B$3, IF(AO36="FL", Tables!$B$4, IF(AO36="OS", Tables!$B$5, IF(AO36="FA", Tables!$B$6, 0)))))*AP$76,  Tables!$B$10)</f>
        <v>0</v>
      </c>
      <c r="AQ36" s="58"/>
      <c r="AR36" s="59">
        <f>ROUND((IF(AQ36=Tables!$A$3, Tables!$B$3, IF(AQ36=Tables!$A$4, Tables!$B$4, IF(AQ36=Tables!$A$5, Tables!$B$5, IF(AQ36=Tables!$A$6, Tables!$B$6, 0)))))*AR$76,  Tables!$B$10)</f>
        <v>0</v>
      </c>
      <c r="AS36" s="56"/>
      <c r="AT36" s="57">
        <f>ROUND((IF(AS36="RP", Tables!$B$3, IF(AS36="FL", Tables!$B$4, IF(AS36="OS", Tables!$B$5, IF(AS36="FA", Tables!$B$6, 0)))))*AT$76,  Tables!$B$10)</f>
        <v>0</v>
      </c>
      <c r="AU36" s="58" t="s">
        <v>8</v>
      </c>
      <c r="AV36" s="59">
        <f>ROUND((IF(AU36=Tables!$A$3, Tables!$B$3, IF(AU36=Tables!$A$4, Tables!$B$4, IF(AU36=Tables!$A$5, Tables!$B$5, IF(AU36=Tables!$A$6, Tables!$B$6, 0)))))*AV$76,  Tables!$B$10)</f>
        <v>3.1</v>
      </c>
      <c r="AW36" s="56"/>
      <c r="AX36" s="57">
        <f>ROUND((IF(AW36="RP", Tables!$B$3, IF(AW36="FL", Tables!$B$4, IF(AW36="OS", Tables!$B$5, IF(AW36="FA", Tables!$B$6, 0)))))*AX$76,  Tables!$B$10)</f>
        <v>0</v>
      </c>
      <c r="AY36" s="58"/>
      <c r="AZ36" s="59">
        <f>ROUND((IF(AY36=Tables!$A$3, Tables!$B$3, IF(AY36=Tables!$A$4, Tables!$B$4, IF(AY36=Tables!$A$5, Tables!$B$5, IF(AY36=Tables!$A$6, Tables!$B$6, 0)))))*AZ$76,  Tables!$B$10)</f>
        <v>0</v>
      </c>
      <c r="BA36" s="56"/>
      <c r="BB36" s="57">
        <f>ROUND((IF(BA36="RP", Tables!$B$3, IF(BA36="FL", Tables!$B$4, IF(BA36="OS", Tables!$B$5, IF(BA36="FA", Tables!$B$6, 0)))))*BB$76,  Tables!$B$10)</f>
        <v>0</v>
      </c>
      <c r="BC36" s="58"/>
      <c r="BD36" s="59">
        <f>ROUND((IF(BC36=Tables!$A$3, Tables!$B$3, IF(BC36=Tables!$A$4, Tables!$B$4, IF(BC36=Tables!$A$5, Tables!$B$5, IF(BC36=Tables!$A$6, Tables!$B$6, 0)))))*BD$76,  Tables!$B$10)</f>
        <v>0</v>
      </c>
      <c r="BE36" s="56"/>
      <c r="BF36" s="57">
        <f>ROUND((IF(BE36="RP", Tables!$B$3, IF(BE36="FL", Tables!$B$4, IF(BE36="OS", Tables!$B$5, IF(BE36="FA", Tables!$B$6, 0)))))*BF$76,  Tables!$B$10)</f>
        <v>0</v>
      </c>
      <c r="BG36" s="58"/>
      <c r="BH36" s="59">
        <f>ROUND((IF(BG36=Tables!$A$3, Tables!$B$3, IF(BG36=Tables!$A$4, Tables!$B$4, IF(BG36=Tables!$A$5, Tables!$B$5, IF(BG36=Tables!$A$6, Tables!$B$6, 0)))))*BH$76,  Tables!$B$10)</f>
        <v>0</v>
      </c>
      <c r="BI36" s="56"/>
      <c r="BJ36" s="57">
        <f>ROUND((IF(BI36="RP", Tables!$B$3, IF(BI36="FL", Tables!$B$4, IF(BI36="OS", Tables!$B$5, IF(BI36="FA", Tables!$B$6, 0)))))*BJ$76,  Tables!$B$10)</f>
        <v>0</v>
      </c>
      <c r="BK36" s="58"/>
      <c r="BL36" s="59">
        <f>ROUND((IF(BK36=Tables!$A$3, Tables!$B$3, IF(BK36=Tables!$A$4, Tables!$B$4, IF(BK36=Tables!$A$5, Tables!$B$5, IF(BK36=Tables!$A$6, Tables!$B$6, 0)))))*BL$76,  Tables!$B$10)</f>
        <v>0</v>
      </c>
      <c r="BM36" s="56"/>
      <c r="BN36" s="57">
        <f>ROUND((IF(BM36="RP", Tables!$B$3, IF(BM36="FL", Tables!$B$4, IF(BM36="OS", Tables!$B$5, IF(BM36="FA", Tables!$B$6, 0)))))*BN$76,  Tables!$B$10)</f>
        <v>0</v>
      </c>
      <c r="BO36" s="58"/>
      <c r="BP36" s="59">
        <f>ROUND((IF(BO36=Tables!$A$3, Tables!$B$3, IF(BO36=Tables!$A$4, Tables!$B$4, IF(BO36=Tables!$A$5, Tables!$B$5, IF(BO36=Tables!$A$6, Tables!$B$6, 0)))))*BP$76,  Tables!$B$10)</f>
        <v>0</v>
      </c>
      <c r="BQ36" s="56"/>
      <c r="BR36" s="57">
        <f>ROUND((IF(BQ36="RP", Tables!$B$3, IF(BQ36="FL", Tables!$B$4, IF(BQ36="OS", Tables!$B$5, IF(BQ36="FA", Tables!$B$6, 0)))))*BR$76,  Tables!$B$10)</f>
        <v>0</v>
      </c>
      <c r="BS36" s="58"/>
      <c r="BT36" s="59">
        <f>ROUND((IF(BS36=Tables!$A$3, Tables!$B$3, IF(BS36=Tables!$A$4, Tables!$B$4, IF(BS36=Tables!$A$5, Tables!$B$5, IF(BS36=Tables!$A$6, Tables!$B$6, 0)))))*BT$76,  Tables!$B$10)</f>
        <v>0</v>
      </c>
      <c r="BU36" s="56"/>
      <c r="BV36" s="57">
        <f>ROUND((IF(BU36="RP", Tables!$B$3, IF(BU36="FL", Tables!$B$4, IF(BU36="OS", Tables!$B$5, IF(BU36="FA", Tables!$B$6, 0)))))*BV$76,  Tables!$B$10)</f>
        <v>0</v>
      </c>
      <c r="BW36" s="58"/>
      <c r="BX36" s="59">
        <f>ROUND((IF(BW36=Tables!$A$3, Tables!$B$3, IF(BW36=Tables!$A$4, Tables!$B$4, IF(BW36=Tables!$A$5, Tables!$B$5, IF(BW36=Tables!$A$6, Tables!$B$6, 0)))))*BX$76,  Tables!$B$10)</f>
        <v>0</v>
      </c>
      <c r="BY36" s="56"/>
      <c r="BZ36" s="57">
        <f>ROUND((IF(BY36="RP", Tables!$B$3, IF(BY36="FL", Tables!$B$4, IF(BY36="OS", Tables!$B$5, IF(BY36="FA", Tables!$B$6, 0)))))*BZ$76,  Tables!$B$10)</f>
        <v>0</v>
      </c>
      <c r="CA36" s="58"/>
      <c r="CB36" s="59">
        <f>ROUND((IF(CA36=Tables!$A$3, Tables!$B$3, IF(CA36=Tables!$A$4, Tables!$B$4, IF(CA36=Tables!$A$5, Tables!$B$5, IF(CA36=Tables!$A$6, Tables!$B$6, 0)))))*CB$76,  Tables!$B$10)</f>
        <v>0</v>
      </c>
      <c r="CC36" s="56"/>
      <c r="CD36" s="57">
        <f>ROUND((IF(CC36="RP", Tables!$B$3, IF(CC36="FL", Tables!$B$4, IF(CC36="OS", Tables!$B$5, IF(CC36="FA", Tables!$B$6, 0)))))*CD$76,  Tables!$B$10)</f>
        <v>0</v>
      </c>
      <c r="CE36" s="58"/>
      <c r="CF36" s="59">
        <f>ROUND((IF(CE36=Tables!$A$3, Tables!$B$3, IF(CE36=Tables!$A$4, Tables!$B$4, IF(CE36=Tables!$A$5, Tables!$B$5, IF(CE36=Tables!$A$6, Tables!$B$6, 0)))))*CF$76,  Tables!$B$10)</f>
        <v>0</v>
      </c>
      <c r="CG36" s="56"/>
      <c r="CH36" s="57">
        <f>ROUND((IF(CG36="RP", Tables!$B$3, IF(CG36="FL", Tables!$B$4, IF(CG36="OS", Tables!$B$5, IF(CG36="FA", Tables!$B$6, 0)))))*CH$76,  Tables!$B$10)</f>
        <v>0</v>
      </c>
    </row>
    <row r="37" spans="1:86" s="1" customFormat="1" ht="15" customHeight="1" x14ac:dyDescent="0.3">
      <c r="A37" s="68">
        <f t="shared" si="4"/>
        <v>35</v>
      </c>
      <c r="B37" s="51" t="s">
        <v>169</v>
      </c>
      <c r="C37" s="51" t="s">
        <v>144</v>
      </c>
      <c r="D37" s="50">
        <f>ROUND(SUM(E37:CH37), Tables!$B$11)</f>
        <v>7.9</v>
      </c>
      <c r="E37" s="56"/>
      <c r="F37" s="57">
        <f>ROUND((IF(E37=Tables!$A$3, Tables!$B$3, IF(E37=Tables!$A$4, Tables!$B$4, IF(E37=Tables!$A$5, Tables!$B$5, IF(E37=Tables!$A$6, Tables!$B$6, 0)))))*F$76,  Tables!$B$10)</f>
        <v>0</v>
      </c>
      <c r="G37" s="58"/>
      <c r="H37" s="59">
        <f>ROUND((IF(G37=Tables!$A$3, Tables!$B$3, IF(G37=Tables!$A$4, Tables!$B$4, IF(G37=Tables!$A$5, Tables!$B$5, IF(G37=Tables!$A$6, Tables!$B$6, 0)))))*H$76,  Tables!$B$10)</f>
        <v>0</v>
      </c>
      <c r="I37" s="56"/>
      <c r="J37" s="57">
        <f>ROUND((IF(I37="RP", Tables!$B$3, IF(I37="FL", Tables!$B$4, IF(I37="OS", Tables!$B$5, IF(I37="FA", Tables!$B$6, 0)))))*J$76,  Tables!$B$10)</f>
        <v>0</v>
      </c>
      <c r="K37" s="58"/>
      <c r="L37" s="59">
        <f>ROUND((IF(K37=Tables!$A$3, Tables!$B$3, IF(K37=Tables!$A$4, Tables!$B$4, IF(K37=Tables!$A$5, Tables!$B$5, IF(K37=Tables!$A$6, Tables!$B$6, 0)))))*L$76,  Tables!$B$10)</f>
        <v>0</v>
      </c>
      <c r="M37" s="56"/>
      <c r="N37" s="57">
        <f>ROUND((IF(M37="RP", Tables!$B$3, IF(M37="FL", Tables!$B$4, IF(M37="OS", Tables!$B$5, IF(M37="FA", Tables!$B$6, 0)))))*N$76,  Tables!$B$10)</f>
        <v>0</v>
      </c>
      <c r="O37" s="58"/>
      <c r="P37" s="59">
        <f>ROUND((IF(O37=Tables!$A$3, Tables!$B$3, IF(O37=Tables!$A$4, Tables!$B$4, IF(O37=Tables!$A$5, Tables!$B$5, IF(O37=Tables!$A$6, Tables!$B$6, 0)))))*P$76,  Tables!$B$10)</f>
        <v>0</v>
      </c>
      <c r="Q37" s="56"/>
      <c r="R37" s="57">
        <f>ROUND((IF(Q37="RP", Tables!$B$3, IF(Q37="FL", Tables!$B$4, IF(Q37="OS", Tables!$B$5, IF(Q37="FA", Tables!$B$6, 0)))))*R$76,  Tables!$B$10)</f>
        <v>0</v>
      </c>
      <c r="S37" s="58"/>
      <c r="T37" s="59">
        <f>ROUND((IF(S37=Tables!$A$3, Tables!$B$3, IF(S37=Tables!$A$4, Tables!$B$4, IF(S37=Tables!$A$5, Tables!$B$5, IF(S37=Tables!$A$6, Tables!$B$6, 0)))))*T$76,  Tables!$B$10)</f>
        <v>0</v>
      </c>
      <c r="U37" s="56"/>
      <c r="V37" s="57">
        <f>ROUND((IF(U37="RP", Tables!$B$3, IF(U37="FL", Tables!$B$4, IF(U37="OS", Tables!$B$5, IF(U37="FA", Tables!$B$6, 0)))))*V$76,  Tables!$B$10)</f>
        <v>0</v>
      </c>
      <c r="W37" s="58"/>
      <c r="X37" s="59">
        <f>ROUND((IF(W37=Tables!$A$3, Tables!$B$3, IF(W37=Tables!$A$4, Tables!$B$4, IF(W37=Tables!$A$5, Tables!$B$5, IF(W37=Tables!$A$6, Tables!$B$6, 0)))))*X$76,  Tables!$B$10)</f>
        <v>0</v>
      </c>
      <c r="Y37" s="56"/>
      <c r="Z37" s="57">
        <f>ROUND((IF(Y37="RP", Tables!$B$3, IF(Y37="FL", Tables!$B$4, IF(Y37="OS", Tables!$B$5, IF(Y37="FA", Tables!$B$6, 0)))))*Z$76,  Tables!$B$10)</f>
        <v>0</v>
      </c>
      <c r="AA37" s="58"/>
      <c r="AB37" s="59">
        <f>ROUND((IF(AA37=Tables!$A$3, Tables!$B$3, IF(AA37=Tables!$A$4, Tables!$B$4, IF(AA37=Tables!$A$5, Tables!$B$5, IF(AA37=Tables!$A$6, Tables!$B$6, 0)))))*AB$76,  Tables!$B$10)</f>
        <v>0</v>
      </c>
      <c r="AC37" s="56"/>
      <c r="AD37" s="57">
        <f>ROUND((IF(AC37="RP", Tables!$B$3, IF(AC37="FL", Tables!$B$4, IF(AC37="OS", Tables!$B$5, IF(AC37="FA", Tables!$B$6, 0)))))*AD$76,  Tables!$B$10)</f>
        <v>0</v>
      </c>
      <c r="AE37" s="58"/>
      <c r="AF37" s="59">
        <f>ROUND((IF(AE37=Tables!$A$3, Tables!$B$3, IF(AE37=Tables!$A$4, Tables!$B$4, IF(AE37=Tables!$A$5, Tables!$B$5, IF(AE37=Tables!$A$6, Tables!$B$6, 0)))))*AF$76,  Tables!$B$10)</f>
        <v>0</v>
      </c>
      <c r="AG37" s="56"/>
      <c r="AH37" s="57">
        <f>ROUND((IF(AG37="RP", Tables!$B$3, IF(AG37="FL", Tables!$B$4, IF(AG37="OS", Tables!$B$5, IF(AG37="FA", Tables!$B$6, 0)))))*AH$76,  Tables!$B$10)</f>
        <v>0</v>
      </c>
      <c r="AI37" s="58"/>
      <c r="AJ37" s="59">
        <f>ROUND((IF(AI37=Tables!$A$3, Tables!$B$3, IF(AI37=Tables!$A$4, Tables!$B$4, IF(AI37=Tables!$A$5, Tables!$B$5, IF(AI37=Tables!$A$6, Tables!$B$6, 0)))))*AJ$76,  Tables!$B$10)</f>
        <v>0</v>
      </c>
      <c r="AK37" s="56"/>
      <c r="AL37" s="57">
        <f>ROUND((IF(AK37="RP", Tables!$B$3, IF(AK37="FL", Tables!$B$4, IF(AK37="OS", Tables!$B$5, IF(AK37="FA", Tables!$B$6, 0)))))*AL$76,  Tables!$B$10)</f>
        <v>0</v>
      </c>
      <c r="AM37" s="58"/>
      <c r="AN37" s="59">
        <f>ROUND((IF(AM37=Tables!$A$3, Tables!$B$3, IF(AM37=Tables!$A$4, Tables!$B$4, IF(AM37=Tables!$A$5, Tables!$B$5, IF(AM37=Tables!$A$6, Tables!$B$6, 0)))))*AN$76,  Tables!$B$10)</f>
        <v>0</v>
      </c>
      <c r="AO37" s="56"/>
      <c r="AP37" s="57">
        <f>ROUND((IF(AO37="RP", Tables!$B$3, IF(AO37="FL", Tables!$B$4, IF(AO37="OS", Tables!$B$5, IF(AO37="FA", Tables!$B$6, 0)))))*AP$76,  Tables!$B$10)</f>
        <v>0</v>
      </c>
      <c r="AQ37" s="58"/>
      <c r="AR37" s="59">
        <f>ROUND((IF(AQ37=Tables!$A$3, Tables!$B$3, IF(AQ37=Tables!$A$4, Tables!$B$4, IF(AQ37=Tables!$A$5, Tables!$B$5, IF(AQ37=Tables!$A$6, Tables!$B$6, 0)))))*AR$76,  Tables!$B$10)</f>
        <v>0</v>
      </c>
      <c r="AS37" s="56" t="s">
        <v>7</v>
      </c>
      <c r="AT37" s="57">
        <f>ROUND((IF(AS37="RP", Tables!$B$3, IF(AS37="FL", Tables!$B$4, IF(AS37="OS", Tables!$B$5, IF(AS37="FA", Tables!$B$6, 0)))))*AT$76,  Tables!$B$10)</f>
        <v>2.6</v>
      </c>
      <c r="AU37" s="58" t="s">
        <v>8</v>
      </c>
      <c r="AV37" s="59">
        <f>ROUND((IF(AU37=Tables!$A$3, Tables!$B$3, IF(AU37=Tables!$A$4, Tables!$B$4, IF(AU37=Tables!$A$5, Tables!$B$5, IF(AU37=Tables!$A$6, Tables!$B$6, 0)))))*AV$76,  Tables!$B$10)</f>
        <v>3.1</v>
      </c>
      <c r="AW37" s="56"/>
      <c r="AX37" s="57">
        <f>ROUND((IF(AW37="RP", Tables!$B$3, IF(AW37="FL", Tables!$B$4, IF(AW37="OS", Tables!$B$5, IF(AW37="FA", Tables!$B$6, 0)))))*AX$76,  Tables!$B$10)</f>
        <v>0</v>
      </c>
      <c r="AY37" s="58"/>
      <c r="AZ37" s="59">
        <f>ROUND((IF(AY37=Tables!$A$3, Tables!$B$3, IF(AY37=Tables!$A$4, Tables!$B$4, IF(AY37=Tables!$A$5, Tables!$B$5, IF(AY37=Tables!$A$6, Tables!$B$6, 0)))))*AZ$76,  Tables!$B$10)</f>
        <v>0</v>
      </c>
      <c r="BA37" s="56"/>
      <c r="BB37" s="57">
        <f>ROUND((IF(BA37="RP", Tables!$B$3, IF(BA37="FL", Tables!$B$4, IF(BA37="OS", Tables!$B$5, IF(BA37="FA", Tables!$B$6, 0)))))*BB$76,  Tables!$B$10)</f>
        <v>0</v>
      </c>
      <c r="BC37" s="58"/>
      <c r="BD37" s="59">
        <f>ROUND((IF(BC37=Tables!$A$3, Tables!$B$3, IF(BC37=Tables!$A$4, Tables!$B$4, IF(BC37=Tables!$A$5, Tables!$B$5, IF(BC37=Tables!$A$6, Tables!$B$6, 0)))))*BD$76,  Tables!$B$10)</f>
        <v>0</v>
      </c>
      <c r="BE37" s="56"/>
      <c r="BF37" s="57">
        <f>ROUND((IF(BE37="RP", Tables!$B$3, IF(BE37="FL", Tables!$B$4, IF(BE37="OS", Tables!$B$5, IF(BE37="FA", Tables!$B$6, 0)))))*BF$76,  Tables!$B$10)</f>
        <v>0</v>
      </c>
      <c r="BG37" s="58"/>
      <c r="BH37" s="59">
        <f>ROUND((IF(BG37=Tables!$A$3, Tables!$B$3, IF(BG37=Tables!$A$4, Tables!$B$4, IF(BG37=Tables!$A$5, Tables!$B$5, IF(BG37=Tables!$A$6, Tables!$B$6, 0)))))*BH$76,  Tables!$B$10)</f>
        <v>0</v>
      </c>
      <c r="BI37" s="56"/>
      <c r="BJ37" s="57">
        <f>ROUND((IF(BI37="RP", Tables!$B$3, IF(BI37="FL", Tables!$B$4, IF(BI37="OS", Tables!$B$5, IF(BI37="FA", Tables!$B$6, 0)))))*BJ$76,  Tables!$B$10)</f>
        <v>0</v>
      </c>
      <c r="BK37" s="58"/>
      <c r="BL37" s="59">
        <f>ROUND((IF(BK37=Tables!$A$3, Tables!$B$3, IF(BK37=Tables!$A$4, Tables!$B$4, IF(BK37=Tables!$A$5, Tables!$B$5, IF(BK37=Tables!$A$6, Tables!$B$6, 0)))))*BL$76,  Tables!$B$10)</f>
        <v>0</v>
      </c>
      <c r="BM37" s="56" t="s">
        <v>7</v>
      </c>
      <c r="BN37" s="57">
        <f>ROUND((IF(BM37="RP", Tables!$B$3, IF(BM37="FL", Tables!$B$4, IF(BM37="OS", Tables!$B$5, IF(BM37="FA", Tables!$B$6, 0)))))*BN$76,  Tables!$B$10)</f>
        <v>2.2000000000000002</v>
      </c>
      <c r="BO37" s="58"/>
      <c r="BP37" s="59">
        <f>ROUND((IF(BO37=Tables!$A$3, Tables!$B$3, IF(BO37=Tables!$A$4, Tables!$B$4, IF(BO37=Tables!$A$5, Tables!$B$5, IF(BO37=Tables!$A$6, Tables!$B$6, 0)))))*BP$76,  Tables!$B$10)</f>
        <v>0</v>
      </c>
      <c r="BQ37" s="56"/>
      <c r="BR37" s="57">
        <f>ROUND((IF(BQ37="RP", Tables!$B$3, IF(BQ37="FL", Tables!$B$4, IF(BQ37="OS", Tables!$B$5, IF(BQ37="FA", Tables!$B$6, 0)))))*BR$76,  Tables!$B$10)</f>
        <v>0</v>
      </c>
      <c r="BS37" s="58"/>
      <c r="BT37" s="59">
        <f>ROUND((IF(BS37=Tables!$A$3, Tables!$B$3, IF(BS37=Tables!$A$4, Tables!$B$4, IF(BS37=Tables!$A$5, Tables!$B$5, IF(BS37=Tables!$A$6, Tables!$B$6, 0)))))*BT$76,  Tables!$B$10)</f>
        <v>0</v>
      </c>
      <c r="BU37" s="56"/>
      <c r="BV37" s="57">
        <f>ROUND((IF(BU37="RP", Tables!$B$3, IF(BU37="FL", Tables!$B$4, IF(BU37="OS", Tables!$B$5, IF(BU37="FA", Tables!$B$6, 0)))))*BV$76,  Tables!$B$10)</f>
        <v>0</v>
      </c>
      <c r="BW37" s="58"/>
      <c r="BX37" s="59">
        <f>ROUND((IF(BW37=Tables!$A$3, Tables!$B$3, IF(BW37=Tables!$A$4, Tables!$B$4, IF(BW37=Tables!$A$5, Tables!$B$5, IF(BW37=Tables!$A$6, Tables!$B$6, 0)))))*BX$76,  Tables!$B$10)</f>
        <v>0</v>
      </c>
      <c r="BY37" s="56"/>
      <c r="BZ37" s="57">
        <f>ROUND((IF(BY37="RP", Tables!$B$3, IF(BY37="FL", Tables!$B$4, IF(BY37="OS", Tables!$B$5, IF(BY37="FA", Tables!$B$6, 0)))))*BZ$76,  Tables!$B$10)</f>
        <v>0</v>
      </c>
      <c r="CA37" s="58"/>
      <c r="CB37" s="59">
        <f>ROUND((IF(CA37=Tables!$A$3, Tables!$B$3, IF(CA37=Tables!$A$4, Tables!$B$4, IF(CA37=Tables!$A$5, Tables!$B$5, IF(CA37=Tables!$A$6, Tables!$B$6, 0)))))*CB$76,  Tables!$B$10)</f>
        <v>0</v>
      </c>
      <c r="CC37" s="56"/>
      <c r="CD37" s="57">
        <f>ROUND((IF(CC37="RP", Tables!$B$3, IF(CC37="FL", Tables!$B$4, IF(CC37="OS", Tables!$B$5, IF(CC37="FA", Tables!$B$6, 0)))))*CD$76,  Tables!$B$10)</f>
        <v>0</v>
      </c>
      <c r="CE37" s="58"/>
      <c r="CF37" s="59">
        <f>ROUND((IF(CE37=Tables!$A$3, Tables!$B$3, IF(CE37=Tables!$A$4, Tables!$B$4, IF(CE37=Tables!$A$5, Tables!$B$5, IF(CE37=Tables!$A$6, Tables!$B$6, 0)))))*CF$76,  Tables!$B$10)</f>
        <v>0</v>
      </c>
      <c r="CG37" s="56"/>
      <c r="CH37" s="57">
        <f>ROUND((IF(CG37="RP", Tables!$B$3, IF(CG37="FL", Tables!$B$4, IF(CG37="OS", Tables!$B$5, IF(CG37="FA", Tables!$B$6, 0)))))*CH$76,  Tables!$B$10)</f>
        <v>0</v>
      </c>
    </row>
    <row r="38" spans="1:86" s="1" customFormat="1" ht="15" customHeight="1" x14ac:dyDescent="0.3">
      <c r="A38" s="68">
        <f t="shared" si="4"/>
        <v>36</v>
      </c>
      <c r="B38" s="51" t="s">
        <v>204</v>
      </c>
      <c r="C38" s="51" t="s">
        <v>49</v>
      </c>
      <c r="D38" s="50">
        <f>ROUND(SUM(E38:CH38), Tables!$B$11)</f>
        <v>7.9</v>
      </c>
      <c r="E38" s="56"/>
      <c r="F38" s="57">
        <f>ROUND((IF(E38=Tables!$A$3, Tables!$B$3, IF(E38=Tables!$A$4, Tables!$B$4, IF(E38=Tables!$A$5, Tables!$B$5, IF(E38=Tables!$A$6, Tables!$B$6, 0)))))*F$76,  Tables!$B$10)</f>
        <v>0</v>
      </c>
      <c r="G38" s="58"/>
      <c r="H38" s="59">
        <f>ROUND((IF(G38=Tables!$A$3, Tables!$B$3, IF(G38=Tables!$A$4, Tables!$B$4, IF(G38=Tables!$A$5, Tables!$B$5, IF(G38=Tables!$A$6, Tables!$B$6, 0)))))*H$76,  Tables!$B$10)</f>
        <v>0</v>
      </c>
      <c r="I38" s="56" t="s">
        <v>8</v>
      </c>
      <c r="J38" s="57">
        <f>ROUND((IF(I38="RP", Tables!$B$3, IF(I38="FL", Tables!$B$4, IF(I38="OS", Tables!$B$5, IF(I38="FA", Tables!$B$6, 0)))))*J$76,  Tables!$B$10)</f>
        <v>5.3</v>
      </c>
      <c r="K38" s="58"/>
      <c r="L38" s="59">
        <f>ROUND((IF(K38=Tables!$A$3, Tables!$B$3, IF(K38=Tables!$A$4, Tables!$B$4, IF(K38=Tables!$A$5, Tables!$B$5, IF(K38=Tables!$A$6, Tables!$B$6, 0)))))*L$76,  Tables!$B$10)</f>
        <v>0</v>
      </c>
      <c r="M38" s="56"/>
      <c r="N38" s="57">
        <f>ROUND((IF(M38="RP", Tables!$B$3, IF(M38="FL", Tables!$B$4, IF(M38="OS", Tables!$B$5, IF(M38="FA", Tables!$B$6, 0)))))*N$76,  Tables!$B$10)</f>
        <v>0</v>
      </c>
      <c r="O38" s="58"/>
      <c r="P38" s="59">
        <f>ROUND((IF(O38=Tables!$A$3, Tables!$B$3, IF(O38=Tables!$A$4, Tables!$B$4, IF(O38=Tables!$A$5, Tables!$B$5, IF(O38=Tables!$A$6, Tables!$B$6, 0)))))*P$76,  Tables!$B$10)</f>
        <v>0</v>
      </c>
      <c r="Q38" s="56"/>
      <c r="R38" s="57">
        <f>ROUND((IF(Q38="RP", Tables!$B$3, IF(Q38="FL", Tables!$B$4, IF(Q38="OS", Tables!$B$5, IF(Q38="FA", Tables!$B$6, 0)))))*R$76,  Tables!$B$10)</f>
        <v>0</v>
      </c>
      <c r="S38" s="58"/>
      <c r="T38" s="59">
        <f>ROUND((IF(S38=Tables!$A$3, Tables!$B$3, IF(S38=Tables!$A$4, Tables!$B$4, IF(S38=Tables!$A$5, Tables!$B$5, IF(S38=Tables!$A$6, Tables!$B$6, 0)))))*T$76,  Tables!$B$10)</f>
        <v>0</v>
      </c>
      <c r="U38" s="56"/>
      <c r="V38" s="57">
        <f>ROUND((IF(U38="RP", Tables!$B$3, IF(U38="FL", Tables!$B$4, IF(U38="OS", Tables!$B$5, IF(U38="FA", Tables!$B$6, 0)))))*V$76,  Tables!$B$10)</f>
        <v>0</v>
      </c>
      <c r="W38" s="58"/>
      <c r="X38" s="59">
        <f>ROUND((IF(W38=Tables!$A$3, Tables!$B$3, IF(W38=Tables!$A$4, Tables!$B$4, IF(W38=Tables!$A$5, Tables!$B$5, IF(W38=Tables!$A$6, Tables!$B$6, 0)))))*X$76,  Tables!$B$10)</f>
        <v>0</v>
      </c>
      <c r="Y38" s="56"/>
      <c r="Z38" s="57">
        <f>ROUND((IF(Y38="RP", Tables!$B$3, IF(Y38="FL", Tables!$B$4, IF(Y38="OS", Tables!$B$5, IF(Y38="FA", Tables!$B$6, 0)))))*Z$76,  Tables!$B$10)</f>
        <v>0</v>
      </c>
      <c r="AA38" s="58"/>
      <c r="AB38" s="59">
        <f>ROUND((IF(AA38=Tables!$A$3, Tables!$B$3, IF(AA38=Tables!$A$4, Tables!$B$4, IF(AA38=Tables!$A$5, Tables!$B$5, IF(AA38=Tables!$A$6, Tables!$B$6, 0)))))*AB$76,  Tables!$B$10)</f>
        <v>0</v>
      </c>
      <c r="AC38" s="56"/>
      <c r="AD38" s="57">
        <f>ROUND((IF(AC38="RP", Tables!$B$3, IF(AC38="FL", Tables!$B$4, IF(AC38="OS", Tables!$B$5, IF(AC38="FA", Tables!$B$6, 0)))))*AD$76,  Tables!$B$10)</f>
        <v>0</v>
      </c>
      <c r="AE38" s="58"/>
      <c r="AF38" s="59">
        <f>ROUND((IF(AE38=Tables!$A$3, Tables!$B$3, IF(AE38=Tables!$A$4, Tables!$B$4, IF(AE38=Tables!$A$5, Tables!$B$5, IF(AE38=Tables!$A$6, Tables!$B$6, 0)))))*AF$76,  Tables!$B$10)</f>
        <v>0</v>
      </c>
      <c r="AG38" s="56"/>
      <c r="AH38" s="57">
        <f>ROUND((IF(AG38="RP", Tables!$B$3, IF(AG38="FL", Tables!$B$4, IF(AG38="OS", Tables!$B$5, IF(AG38="FA", Tables!$B$6, 0)))))*AH$76,  Tables!$B$10)</f>
        <v>0</v>
      </c>
      <c r="AI38" s="58"/>
      <c r="AJ38" s="59">
        <f>ROUND((IF(AI38=Tables!$A$3, Tables!$B$3, IF(AI38=Tables!$A$4, Tables!$B$4, IF(AI38=Tables!$A$5, Tables!$B$5, IF(AI38=Tables!$A$6, Tables!$B$6, 0)))))*AJ$76,  Tables!$B$10)</f>
        <v>0</v>
      </c>
      <c r="AK38" s="56"/>
      <c r="AL38" s="57">
        <f>ROUND((IF(AK38="RP", Tables!$B$3, IF(AK38="FL", Tables!$B$4, IF(AK38="OS", Tables!$B$5, IF(AK38="FA", Tables!$B$6, 0)))))*AL$76,  Tables!$B$10)</f>
        <v>0</v>
      </c>
      <c r="AM38" s="58"/>
      <c r="AN38" s="59">
        <f>ROUND((IF(AM38=Tables!$A$3, Tables!$B$3, IF(AM38=Tables!$A$4, Tables!$B$4, IF(AM38=Tables!$A$5, Tables!$B$5, IF(AM38=Tables!$A$6, Tables!$B$6, 0)))))*AN$76,  Tables!$B$10)</f>
        <v>0</v>
      </c>
      <c r="AO38" s="56"/>
      <c r="AP38" s="57">
        <f>ROUND((IF(AO38="RP", Tables!$B$3, IF(AO38="FL", Tables!$B$4, IF(AO38="OS", Tables!$B$5, IF(AO38="FA", Tables!$B$6, 0)))))*AP$76,  Tables!$B$10)</f>
        <v>0</v>
      </c>
      <c r="AQ38" s="58"/>
      <c r="AR38" s="59">
        <f>ROUND((IF(AQ38=Tables!$A$3, Tables!$B$3, IF(AQ38=Tables!$A$4, Tables!$B$4, IF(AQ38=Tables!$A$5, Tables!$B$5, IF(AQ38=Tables!$A$6, Tables!$B$6, 0)))))*AR$76,  Tables!$B$10)</f>
        <v>0</v>
      </c>
      <c r="AS38" s="56" t="s">
        <v>7</v>
      </c>
      <c r="AT38" s="57">
        <f>ROUND((IF(AS38="RP", Tables!$B$3, IF(AS38="FL", Tables!$B$4, IF(AS38="OS", Tables!$B$5, IF(AS38="FA", Tables!$B$6, 0)))))*AT$76,  Tables!$B$10)</f>
        <v>2.6</v>
      </c>
      <c r="AU38" s="58"/>
      <c r="AV38" s="59">
        <f>ROUND((IF(AU38=Tables!$A$3, Tables!$B$3, IF(AU38=Tables!$A$4, Tables!$B$4, IF(AU38=Tables!$A$5, Tables!$B$5, IF(AU38=Tables!$A$6, Tables!$B$6, 0)))))*AV$76,  Tables!$B$10)</f>
        <v>0</v>
      </c>
      <c r="AW38" s="56"/>
      <c r="AX38" s="57">
        <f>ROUND((IF(AW38="RP", Tables!$B$3, IF(AW38="FL", Tables!$B$4, IF(AW38="OS", Tables!$B$5, IF(AW38="FA", Tables!$B$6, 0)))))*AX$76,  Tables!$B$10)</f>
        <v>0</v>
      </c>
      <c r="AY38" s="58"/>
      <c r="AZ38" s="59">
        <f>ROUND((IF(AY38=Tables!$A$3, Tables!$B$3, IF(AY38=Tables!$A$4, Tables!$B$4, IF(AY38=Tables!$A$5, Tables!$B$5, IF(AY38=Tables!$A$6, Tables!$B$6, 0)))))*AZ$76,  Tables!$B$10)</f>
        <v>0</v>
      </c>
      <c r="BA38" s="56"/>
      <c r="BB38" s="57">
        <f>ROUND((IF(BA38="RP", Tables!$B$3, IF(BA38="FL", Tables!$B$4, IF(BA38="OS", Tables!$B$5, IF(BA38="FA", Tables!$B$6, 0)))))*BB$76,  Tables!$B$10)</f>
        <v>0</v>
      </c>
      <c r="BC38" s="58"/>
      <c r="BD38" s="59">
        <f>ROUND((IF(BC38=Tables!$A$3, Tables!$B$3, IF(BC38=Tables!$A$4, Tables!$B$4, IF(BC38=Tables!$A$5, Tables!$B$5, IF(BC38=Tables!$A$6, Tables!$B$6, 0)))))*BD$76,  Tables!$B$10)</f>
        <v>0</v>
      </c>
      <c r="BE38" s="56"/>
      <c r="BF38" s="57">
        <f>ROUND((IF(BE38="RP", Tables!$B$3, IF(BE38="FL", Tables!$B$4, IF(BE38="OS", Tables!$B$5, IF(BE38="FA", Tables!$B$6, 0)))))*BF$76,  Tables!$B$10)</f>
        <v>0</v>
      </c>
      <c r="BG38" s="58"/>
      <c r="BH38" s="59">
        <f>ROUND((IF(BG38=Tables!$A$3, Tables!$B$3, IF(BG38=Tables!$A$4, Tables!$B$4, IF(BG38=Tables!$A$5, Tables!$B$5, IF(BG38=Tables!$A$6, Tables!$B$6, 0)))))*BH$76,  Tables!$B$10)</f>
        <v>0</v>
      </c>
      <c r="BI38" s="56"/>
      <c r="BJ38" s="57">
        <f>ROUND((IF(BI38="RP", Tables!$B$3, IF(BI38="FL", Tables!$B$4, IF(BI38="OS", Tables!$B$5, IF(BI38="FA", Tables!$B$6, 0)))))*BJ$76,  Tables!$B$10)</f>
        <v>0</v>
      </c>
      <c r="BK38" s="58"/>
      <c r="BL38" s="59">
        <f>ROUND((IF(BK38=Tables!$A$3, Tables!$B$3, IF(BK38=Tables!$A$4, Tables!$B$4, IF(BK38=Tables!$A$5, Tables!$B$5, IF(BK38=Tables!$A$6, Tables!$B$6, 0)))))*BL$76,  Tables!$B$10)</f>
        <v>0</v>
      </c>
      <c r="BM38" s="56"/>
      <c r="BN38" s="57">
        <f>ROUND((IF(BM38="RP", Tables!$B$3, IF(BM38="FL", Tables!$B$4, IF(BM38="OS", Tables!$B$5, IF(BM38="FA", Tables!$B$6, 0)))))*BN$76,  Tables!$B$10)</f>
        <v>0</v>
      </c>
      <c r="BO38" s="58"/>
      <c r="BP38" s="59">
        <f>ROUND((IF(BO38=Tables!$A$3, Tables!$B$3, IF(BO38=Tables!$A$4, Tables!$B$4, IF(BO38=Tables!$A$5, Tables!$B$5, IF(BO38=Tables!$A$6, Tables!$B$6, 0)))))*BP$76,  Tables!$B$10)</f>
        <v>0</v>
      </c>
      <c r="BQ38" s="56"/>
      <c r="BR38" s="57">
        <f>ROUND((IF(BQ38="RP", Tables!$B$3, IF(BQ38="FL", Tables!$B$4, IF(BQ38="OS", Tables!$B$5, IF(BQ38="FA", Tables!$B$6, 0)))))*BR$76,  Tables!$B$10)</f>
        <v>0</v>
      </c>
      <c r="BS38" s="58"/>
      <c r="BT38" s="59">
        <f>ROUND((IF(BS38=Tables!$A$3, Tables!$B$3, IF(BS38=Tables!$A$4, Tables!$B$4, IF(BS38=Tables!$A$5, Tables!$B$5, IF(BS38=Tables!$A$6, Tables!$B$6, 0)))))*BT$76,  Tables!$B$10)</f>
        <v>0</v>
      </c>
      <c r="BU38" s="56"/>
      <c r="BV38" s="57">
        <f>ROUND((IF(BU38="RP", Tables!$B$3, IF(BU38="FL", Tables!$B$4, IF(BU38="OS", Tables!$B$5, IF(BU38="FA", Tables!$B$6, 0)))))*BV$76,  Tables!$B$10)</f>
        <v>0</v>
      </c>
      <c r="BW38" s="58"/>
      <c r="BX38" s="59">
        <f>ROUND((IF(BW38=Tables!$A$3, Tables!$B$3, IF(BW38=Tables!$A$4, Tables!$B$4, IF(BW38=Tables!$A$5, Tables!$B$5, IF(BW38=Tables!$A$6, Tables!$B$6, 0)))))*BX$76,  Tables!$B$10)</f>
        <v>0</v>
      </c>
      <c r="BY38" s="56"/>
      <c r="BZ38" s="57">
        <f>ROUND((IF(BY38="RP", Tables!$B$3, IF(BY38="FL", Tables!$B$4, IF(BY38="OS", Tables!$B$5, IF(BY38="FA", Tables!$B$6, 0)))))*BZ$76,  Tables!$B$10)</f>
        <v>0</v>
      </c>
      <c r="CA38" s="58"/>
      <c r="CB38" s="59">
        <f>ROUND((IF(CA38=Tables!$A$3, Tables!$B$3, IF(CA38=Tables!$A$4, Tables!$B$4, IF(CA38=Tables!$A$5, Tables!$B$5, IF(CA38=Tables!$A$6, Tables!$B$6, 0)))))*CB$76,  Tables!$B$10)</f>
        <v>0</v>
      </c>
      <c r="CC38" s="56"/>
      <c r="CD38" s="57">
        <f>ROUND((IF(CC38="RP", Tables!$B$3, IF(CC38="FL", Tables!$B$4, IF(CC38="OS", Tables!$B$5, IF(CC38="FA", Tables!$B$6, 0)))))*CD$76,  Tables!$B$10)</f>
        <v>0</v>
      </c>
      <c r="CE38" s="58"/>
      <c r="CF38" s="59">
        <f>ROUND((IF(CE38=Tables!$A$3, Tables!$B$3, IF(CE38=Tables!$A$4, Tables!$B$4, IF(CE38=Tables!$A$5, Tables!$B$5, IF(CE38=Tables!$A$6, Tables!$B$6, 0)))))*CF$76,  Tables!$B$10)</f>
        <v>0</v>
      </c>
      <c r="CG38" s="56"/>
      <c r="CH38" s="57">
        <f>ROUND((IF(CG38="RP", Tables!$B$3, IF(CG38="FL", Tables!$B$4, IF(CG38="OS", Tables!$B$5, IF(CG38="FA", Tables!$B$6, 0)))))*CH$76,  Tables!$B$10)</f>
        <v>0</v>
      </c>
    </row>
    <row r="39" spans="1:86" s="1" customFormat="1" ht="15" customHeight="1" x14ac:dyDescent="0.3">
      <c r="A39" s="68">
        <f t="shared" si="4"/>
        <v>37</v>
      </c>
      <c r="B39" s="51" t="s">
        <v>193</v>
      </c>
      <c r="C39" s="51" t="s">
        <v>62</v>
      </c>
      <c r="D39" s="50">
        <f>ROUND(SUM(E39:CH39), Tables!$B$11)</f>
        <v>7.1</v>
      </c>
      <c r="E39" s="56"/>
      <c r="F39" s="57">
        <f>ROUND((IF(E39=Tables!$A$3, Tables!$B$3, IF(E39=Tables!$A$4, Tables!$B$4, IF(E39=Tables!$A$5, Tables!$B$5, IF(E39=Tables!$A$6, Tables!$B$6, 0)))))*F$76,  Tables!$B$10)</f>
        <v>0</v>
      </c>
      <c r="G39" s="58" t="s">
        <v>8</v>
      </c>
      <c r="H39" s="59">
        <f>ROUND((IF(G39=Tables!$A$3, Tables!$B$3, IF(G39=Tables!$A$4, Tables!$B$4, IF(G39=Tables!$A$5, Tables!$B$5, IF(G39=Tables!$A$6, Tables!$B$6, 0)))))*H$76,  Tables!$B$10)</f>
        <v>4</v>
      </c>
      <c r="I39" s="56"/>
      <c r="J39" s="57">
        <f>ROUND((IF(I39="RP", Tables!$B$3, IF(I39="FL", Tables!$B$4, IF(I39="OS", Tables!$B$5, IF(I39="FA", Tables!$B$6, 0)))))*J$76,  Tables!$B$10)</f>
        <v>0</v>
      </c>
      <c r="K39" s="58"/>
      <c r="L39" s="59">
        <f>ROUND((IF(K39=Tables!$A$3, Tables!$B$3, IF(K39=Tables!$A$4, Tables!$B$4, IF(K39=Tables!$A$5, Tables!$B$5, IF(K39=Tables!$A$6, Tables!$B$6, 0)))))*L$76,  Tables!$B$10)</f>
        <v>0</v>
      </c>
      <c r="M39" s="56"/>
      <c r="N39" s="57">
        <f>ROUND((IF(M39="RP", Tables!$B$3, IF(M39="FL", Tables!$B$4, IF(M39="OS", Tables!$B$5, IF(M39="FA", Tables!$B$6, 0)))))*N$76,  Tables!$B$10)</f>
        <v>0</v>
      </c>
      <c r="O39" s="58"/>
      <c r="P39" s="59">
        <f>ROUND((IF(O39=Tables!$A$3, Tables!$B$3, IF(O39=Tables!$A$4, Tables!$B$4, IF(O39=Tables!$A$5, Tables!$B$5, IF(O39=Tables!$A$6, Tables!$B$6, 0)))))*P$76,  Tables!$B$10)</f>
        <v>0</v>
      </c>
      <c r="Q39" s="56"/>
      <c r="R39" s="57">
        <f>ROUND((IF(Q39="RP", Tables!$B$3, IF(Q39="FL", Tables!$B$4, IF(Q39="OS", Tables!$B$5, IF(Q39="FA", Tables!$B$6, 0)))))*R$76,  Tables!$B$10)</f>
        <v>0</v>
      </c>
      <c r="S39" s="58"/>
      <c r="T39" s="59">
        <f>ROUND((IF(S39=Tables!$A$3, Tables!$B$3, IF(S39=Tables!$A$4, Tables!$B$4, IF(S39=Tables!$A$5, Tables!$B$5, IF(S39=Tables!$A$6, Tables!$B$6, 0)))))*T$76,  Tables!$B$10)</f>
        <v>0</v>
      </c>
      <c r="U39" s="56"/>
      <c r="V39" s="57">
        <f>ROUND((IF(U39="RP", Tables!$B$3, IF(U39="FL", Tables!$B$4, IF(U39="OS", Tables!$B$5, IF(U39="FA", Tables!$B$6, 0)))))*V$76,  Tables!$B$10)</f>
        <v>0</v>
      </c>
      <c r="W39" s="58"/>
      <c r="X39" s="59">
        <f>ROUND((IF(W39=Tables!$A$3, Tables!$B$3, IF(W39=Tables!$A$4, Tables!$B$4, IF(W39=Tables!$A$5, Tables!$B$5, IF(W39=Tables!$A$6, Tables!$B$6, 0)))))*X$76,  Tables!$B$10)</f>
        <v>0</v>
      </c>
      <c r="Y39" s="56"/>
      <c r="Z39" s="57">
        <f>ROUND((IF(Y39="RP", Tables!$B$3, IF(Y39="FL", Tables!$B$4, IF(Y39="OS", Tables!$B$5, IF(Y39="FA", Tables!$B$6, 0)))))*Z$76,  Tables!$B$10)</f>
        <v>0</v>
      </c>
      <c r="AA39" s="58"/>
      <c r="AB39" s="59">
        <f>ROUND((IF(AA39=Tables!$A$3, Tables!$B$3, IF(AA39=Tables!$A$4, Tables!$B$4, IF(AA39=Tables!$A$5, Tables!$B$5, IF(AA39=Tables!$A$6, Tables!$B$6, 0)))))*AB$76,  Tables!$B$10)</f>
        <v>0</v>
      </c>
      <c r="AC39" s="56"/>
      <c r="AD39" s="57">
        <f>ROUND((IF(AC39="RP", Tables!$B$3, IF(AC39="FL", Tables!$B$4, IF(AC39="OS", Tables!$B$5, IF(AC39="FA", Tables!$B$6, 0)))))*AD$76,  Tables!$B$10)</f>
        <v>0</v>
      </c>
      <c r="AE39" s="58"/>
      <c r="AF39" s="59">
        <f>ROUND((IF(AE39=Tables!$A$3, Tables!$B$3, IF(AE39=Tables!$A$4, Tables!$B$4, IF(AE39=Tables!$A$5, Tables!$B$5, IF(AE39=Tables!$A$6, Tables!$B$6, 0)))))*AF$76,  Tables!$B$10)</f>
        <v>0</v>
      </c>
      <c r="AG39" s="56"/>
      <c r="AH39" s="57">
        <f>ROUND((IF(AG39="RP", Tables!$B$3, IF(AG39="FL", Tables!$B$4, IF(AG39="OS", Tables!$B$5, IF(AG39="FA", Tables!$B$6, 0)))))*AH$76,  Tables!$B$10)</f>
        <v>0</v>
      </c>
      <c r="AI39" s="58"/>
      <c r="AJ39" s="59">
        <f>ROUND((IF(AI39=Tables!$A$3, Tables!$B$3, IF(AI39=Tables!$A$4, Tables!$B$4, IF(AI39=Tables!$A$5, Tables!$B$5, IF(AI39=Tables!$A$6, Tables!$B$6, 0)))))*AJ$76,  Tables!$B$10)</f>
        <v>0</v>
      </c>
      <c r="AK39" s="56"/>
      <c r="AL39" s="57">
        <f>ROUND((IF(AK39="RP", Tables!$B$3, IF(AK39="FL", Tables!$B$4, IF(AK39="OS", Tables!$B$5, IF(AK39="FA", Tables!$B$6, 0)))))*AL$76,  Tables!$B$10)</f>
        <v>0</v>
      </c>
      <c r="AM39" s="58"/>
      <c r="AN39" s="59">
        <f>ROUND((IF(AM39=Tables!$A$3, Tables!$B$3, IF(AM39=Tables!$A$4, Tables!$B$4, IF(AM39=Tables!$A$5, Tables!$B$5, IF(AM39=Tables!$A$6, Tables!$B$6, 0)))))*AN$76,  Tables!$B$10)</f>
        <v>0</v>
      </c>
      <c r="AO39" s="56"/>
      <c r="AP39" s="57">
        <f>ROUND((IF(AO39="RP", Tables!$B$3, IF(AO39="FL", Tables!$B$4, IF(AO39="OS", Tables!$B$5, IF(AO39="FA", Tables!$B$6, 0)))))*AP$76,  Tables!$B$10)</f>
        <v>0</v>
      </c>
      <c r="AQ39" s="58"/>
      <c r="AR39" s="59">
        <f>ROUND((IF(AQ39=Tables!$A$3, Tables!$B$3, IF(AQ39=Tables!$A$4, Tables!$B$4, IF(AQ39=Tables!$A$5, Tables!$B$5, IF(AQ39=Tables!$A$6, Tables!$B$6, 0)))))*AR$76,  Tables!$B$10)</f>
        <v>0</v>
      </c>
      <c r="AS39" s="56"/>
      <c r="AT39" s="57">
        <f>ROUND((IF(AS39="RP", Tables!$B$3, IF(AS39="FL", Tables!$B$4, IF(AS39="OS", Tables!$B$5, IF(AS39="FA", Tables!$B$6, 0)))))*AT$76,  Tables!$B$10)</f>
        <v>0</v>
      </c>
      <c r="AU39" s="58" t="s">
        <v>8</v>
      </c>
      <c r="AV39" s="59">
        <f>ROUND((IF(AU39=Tables!$A$3, Tables!$B$3, IF(AU39=Tables!$A$4, Tables!$B$4, IF(AU39=Tables!$A$5, Tables!$B$5, IF(AU39=Tables!$A$6, Tables!$B$6, 0)))))*AV$76,  Tables!$B$10)</f>
        <v>3.1</v>
      </c>
      <c r="AW39" s="56"/>
      <c r="AX39" s="57">
        <f>ROUND((IF(AW39="RP", Tables!$B$3, IF(AW39="FL", Tables!$B$4, IF(AW39="OS", Tables!$B$5, IF(AW39="FA", Tables!$B$6, 0)))))*AX$76,  Tables!$B$10)</f>
        <v>0</v>
      </c>
      <c r="AY39" s="58"/>
      <c r="AZ39" s="59">
        <f>ROUND((IF(AY39=Tables!$A$3, Tables!$B$3, IF(AY39=Tables!$A$4, Tables!$B$4, IF(AY39=Tables!$A$5, Tables!$B$5, IF(AY39=Tables!$A$6, Tables!$B$6, 0)))))*AZ$76,  Tables!$B$10)</f>
        <v>0</v>
      </c>
      <c r="BA39" s="56"/>
      <c r="BB39" s="57">
        <f>ROUND((IF(BA39="RP", Tables!$B$3, IF(BA39="FL", Tables!$B$4, IF(BA39="OS", Tables!$B$5, IF(BA39="FA", Tables!$B$6, 0)))))*BB$76,  Tables!$B$10)</f>
        <v>0</v>
      </c>
      <c r="BC39" s="58"/>
      <c r="BD39" s="59">
        <f>ROUND((IF(BC39=Tables!$A$3, Tables!$B$3, IF(BC39=Tables!$A$4, Tables!$B$4, IF(BC39=Tables!$A$5, Tables!$B$5, IF(BC39=Tables!$A$6, Tables!$B$6, 0)))))*BD$76,  Tables!$B$10)</f>
        <v>0</v>
      </c>
      <c r="BE39" s="56"/>
      <c r="BF39" s="57">
        <f>ROUND((IF(BE39="RP", Tables!$B$3, IF(BE39="FL", Tables!$B$4, IF(BE39="OS", Tables!$B$5, IF(BE39="FA", Tables!$B$6, 0)))))*BF$76,  Tables!$B$10)</f>
        <v>0</v>
      </c>
      <c r="BG39" s="58"/>
      <c r="BH39" s="59">
        <f>ROUND((IF(BG39=Tables!$A$3, Tables!$B$3, IF(BG39=Tables!$A$4, Tables!$B$4, IF(BG39=Tables!$A$5, Tables!$B$5, IF(BG39=Tables!$A$6, Tables!$B$6, 0)))))*BH$76,  Tables!$B$10)</f>
        <v>0</v>
      </c>
      <c r="BI39" s="56"/>
      <c r="BJ39" s="57">
        <f>ROUND((IF(BI39="RP", Tables!$B$3, IF(BI39="FL", Tables!$B$4, IF(BI39="OS", Tables!$B$5, IF(BI39="FA", Tables!$B$6, 0)))))*BJ$76,  Tables!$B$10)</f>
        <v>0</v>
      </c>
      <c r="BK39" s="58"/>
      <c r="BL39" s="59">
        <f>ROUND((IF(BK39=Tables!$A$3, Tables!$B$3, IF(BK39=Tables!$A$4, Tables!$B$4, IF(BK39=Tables!$A$5, Tables!$B$5, IF(BK39=Tables!$A$6, Tables!$B$6, 0)))))*BL$76,  Tables!$B$10)</f>
        <v>0</v>
      </c>
      <c r="BM39" s="56"/>
      <c r="BN39" s="57">
        <f>ROUND((IF(BM39="RP", Tables!$B$3, IF(BM39="FL", Tables!$B$4, IF(BM39="OS", Tables!$B$5, IF(BM39="FA", Tables!$B$6, 0)))))*BN$76,  Tables!$B$10)</f>
        <v>0</v>
      </c>
      <c r="BO39" s="58"/>
      <c r="BP39" s="59">
        <f>ROUND((IF(BO39=Tables!$A$3, Tables!$B$3, IF(BO39=Tables!$A$4, Tables!$B$4, IF(BO39=Tables!$A$5, Tables!$B$5, IF(BO39=Tables!$A$6, Tables!$B$6, 0)))))*BP$76,  Tables!$B$10)</f>
        <v>0</v>
      </c>
      <c r="BQ39" s="56"/>
      <c r="BR39" s="57">
        <f>ROUND((IF(BQ39="RP", Tables!$B$3, IF(BQ39="FL", Tables!$B$4, IF(BQ39="OS", Tables!$B$5, IF(BQ39="FA", Tables!$B$6, 0)))))*BR$76,  Tables!$B$10)</f>
        <v>0</v>
      </c>
      <c r="BS39" s="58"/>
      <c r="BT39" s="59">
        <f>ROUND((IF(BS39=Tables!$A$3, Tables!$B$3, IF(BS39=Tables!$A$4, Tables!$B$4, IF(BS39=Tables!$A$5, Tables!$B$5, IF(BS39=Tables!$A$6, Tables!$B$6, 0)))))*BT$76,  Tables!$B$10)</f>
        <v>0</v>
      </c>
      <c r="BU39" s="56"/>
      <c r="BV39" s="57">
        <f>ROUND((IF(BU39="RP", Tables!$B$3, IF(BU39="FL", Tables!$B$4, IF(BU39="OS", Tables!$B$5, IF(BU39="FA", Tables!$B$6, 0)))))*BV$76,  Tables!$B$10)</f>
        <v>0</v>
      </c>
      <c r="BW39" s="58"/>
      <c r="BX39" s="59">
        <f>ROUND((IF(BW39=Tables!$A$3, Tables!$B$3, IF(BW39=Tables!$A$4, Tables!$B$4, IF(BW39=Tables!$A$5, Tables!$B$5, IF(BW39=Tables!$A$6, Tables!$B$6, 0)))))*BX$76,  Tables!$B$10)</f>
        <v>0</v>
      </c>
      <c r="BY39" s="56"/>
      <c r="BZ39" s="57">
        <f>ROUND((IF(BY39="RP", Tables!$B$3, IF(BY39="FL", Tables!$B$4, IF(BY39="OS", Tables!$B$5, IF(BY39="FA", Tables!$B$6, 0)))))*BZ$76,  Tables!$B$10)</f>
        <v>0</v>
      </c>
      <c r="CA39" s="58"/>
      <c r="CB39" s="59">
        <f>ROUND((IF(CA39=Tables!$A$3, Tables!$B$3, IF(CA39=Tables!$A$4, Tables!$B$4, IF(CA39=Tables!$A$5, Tables!$B$5, IF(CA39=Tables!$A$6, Tables!$B$6, 0)))))*CB$76,  Tables!$B$10)</f>
        <v>0</v>
      </c>
      <c r="CC39" s="56"/>
      <c r="CD39" s="57">
        <f>ROUND((IF(CC39="RP", Tables!$B$3, IF(CC39="FL", Tables!$B$4, IF(CC39="OS", Tables!$B$5, IF(CC39="FA", Tables!$B$6, 0)))))*CD$76,  Tables!$B$10)</f>
        <v>0</v>
      </c>
      <c r="CE39" s="58"/>
      <c r="CF39" s="59">
        <f>ROUND((IF(CE39=Tables!$A$3, Tables!$B$3, IF(CE39=Tables!$A$4, Tables!$B$4, IF(CE39=Tables!$A$5, Tables!$B$5, IF(CE39=Tables!$A$6, Tables!$B$6, 0)))))*CF$76,  Tables!$B$10)</f>
        <v>0</v>
      </c>
      <c r="CG39" s="56"/>
      <c r="CH39" s="57">
        <f>ROUND((IF(CG39="RP", Tables!$B$3, IF(CG39="FL", Tables!$B$4, IF(CG39="OS", Tables!$B$5, IF(CG39="FA", Tables!$B$6, 0)))))*CH$76,  Tables!$B$10)</f>
        <v>0</v>
      </c>
    </row>
    <row r="40" spans="1:86" s="1" customFormat="1" ht="15" customHeight="1" x14ac:dyDescent="0.3">
      <c r="A40" s="68">
        <f t="shared" si="4"/>
        <v>38</v>
      </c>
      <c r="B40" s="51" t="s">
        <v>146</v>
      </c>
      <c r="C40" s="51" t="s">
        <v>74</v>
      </c>
      <c r="D40" s="50">
        <f>ROUND(SUM(E40:CH40), Tables!$B$11)</f>
        <v>7.1</v>
      </c>
      <c r="E40" s="56"/>
      <c r="F40" s="57">
        <f>ROUND((IF(E40=Tables!$A$3, Tables!$B$3, IF(E40=Tables!$A$4, Tables!$B$4, IF(E40=Tables!$A$5, Tables!$B$5, IF(E40=Tables!$A$6, Tables!$B$6, 0)))))*F$76,  Tables!$B$10)</f>
        <v>0</v>
      </c>
      <c r="G40" s="58"/>
      <c r="H40" s="59">
        <f>ROUND((IF(G40=Tables!$A$3, Tables!$B$3, IF(G40=Tables!$A$4, Tables!$B$4, IF(G40=Tables!$A$5, Tables!$B$5, IF(G40=Tables!$A$6, Tables!$B$6, 0)))))*H$76,  Tables!$B$10)</f>
        <v>0</v>
      </c>
      <c r="I40" s="56"/>
      <c r="J40" s="57">
        <f>ROUND((IF(I40="RP", Tables!$B$3, IF(I40="FL", Tables!$B$4, IF(I40="OS", Tables!$B$5, IF(I40="FA", Tables!$B$6, 0)))))*J$76,  Tables!$B$10)</f>
        <v>0</v>
      </c>
      <c r="K40" s="58"/>
      <c r="L40" s="59">
        <f>ROUND((IF(K40=Tables!$A$3, Tables!$B$3, IF(K40=Tables!$A$4, Tables!$B$4, IF(K40=Tables!$A$5, Tables!$B$5, IF(K40=Tables!$A$6, Tables!$B$6, 0)))))*L$76,  Tables!$B$10)</f>
        <v>0</v>
      </c>
      <c r="M40" s="56"/>
      <c r="N40" s="57">
        <f>ROUND((IF(M40="RP", Tables!$B$3, IF(M40="FL", Tables!$B$4, IF(M40="OS", Tables!$B$5, IF(M40="FA", Tables!$B$6, 0)))))*N$76,  Tables!$B$10)</f>
        <v>0</v>
      </c>
      <c r="O40" s="58"/>
      <c r="P40" s="59">
        <f>ROUND((IF(O40=Tables!$A$3, Tables!$B$3, IF(O40=Tables!$A$4, Tables!$B$4, IF(O40=Tables!$A$5, Tables!$B$5, IF(O40=Tables!$A$6, Tables!$B$6, 0)))))*P$76,  Tables!$B$10)</f>
        <v>0</v>
      </c>
      <c r="Q40" s="56"/>
      <c r="R40" s="57">
        <f>ROUND((IF(Q40="RP", Tables!$B$3, IF(Q40="FL", Tables!$B$4, IF(Q40="OS", Tables!$B$5, IF(Q40="FA", Tables!$B$6, 0)))))*R$76,  Tables!$B$10)</f>
        <v>0</v>
      </c>
      <c r="S40" s="58"/>
      <c r="T40" s="59">
        <f>ROUND((IF(S40=Tables!$A$3, Tables!$B$3, IF(S40=Tables!$A$4, Tables!$B$4, IF(S40=Tables!$A$5, Tables!$B$5, IF(S40=Tables!$A$6, Tables!$B$6, 0)))))*T$76,  Tables!$B$10)</f>
        <v>0</v>
      </c>
      <c r="U40" s="56"/>
      <c r="V40" s="57">
        <f>ROUND((IF(U40="RP", Tables!$B$3, IF(U40="FL", Tables!$B$4, IF(U40="OS", Tables!$B$5, IF(U40="FA", Tables!$B$6, 0)))))*V$76,  Tables!$B$10)</f>
        <v>0</v>
      </c>
      <c r="W40" s="58"/>
      <c r="X40" s="59">
        <f>ROUND((IF(W40=Tables!$A$3, Tables!$B$3, IF(W40=Tables!$A$4, Tables!$B$4, IF(W40=Tables!$A$5, Tables!$B$5, IF(W40=Tables!$A$6, Tables!$B$6, 0)))))*X$76,  Tables!$B$10)</f>
        <v>0</v>
      </c>
      <c r="Y40" s="56"/>
      <c r="Z40" s="57">
        <f>ROUND((IF(Y40="RP", Tables!$B$3, IF(Y40="FL", Tables!$B$4, IF(Y40="OS", Tables!$B$5, IF(Y40="FA", Tables!$B$6, 0)))))*Z$76,  Tables!$B$10)</f>
        <v>0</v>
      </c>
      <c r="AA40" s="58"/>
      <c r="AB40" s="59">
        <f>ROUND((IF(AA40=Tables!$A$3, Tables!$B$3, IF(AA40=Tables!$A$4, Tables!$B$4, IF(AA40=Tables!$A$5, Tables!$B$5, IF(AA40=Tables!$A$6, Tables!$B$6, 0)))))*AB$76,  Tables!$B$10)</f>
        <v>0</v>
      </c>
      <c r="AC40" s="56"/>
      <c r="AD40" s="57">
        <f>ROUND((IF(AC40="RP", Tables!$B$3, IF(AC40="FL", Tables!$B$4, IF(AC40="OS", Tables!$B$5, IF(AC40="FA", Tables!$B$6, 0)))))*AD$76,  Tables!$B$10)</f>
        <v>0</v>
      </c>
      <c r="AE40" s="58"/>
      <c r="AF40" s="59">
        <f>ROUND((IF(AE40=Tables!$A$3, Tables!$B$3, IF(AE40=Tables!$A$4, Tables!$B$4, IF(AE40=Tables!$A$5, Tables!$B$5, IF(AE40=Tables!$A$6, Tables!$B$6, 0)))))*AF$76,  Tables!$B$10)</f>
        <v>0</v>
      </c>
      <c r="AG40" s="56"/>
      <c r="AH40" s="57">
        <f>ROUND((IF(AG40="RP", Tables!$B$3, IF(AG40="FL", Tables!$B$4, IF(AG40="OS", Tables!$B$5, IF(AG40="FA", Tables!$B$6, 0)))))*AH$76,  Tables!$B$10)</f>
        <v>0</v>
      </c>
      <c r="AI40" s="58" t="s">
        <v>8</v>
      </c>
      <c r="AJ40" s="59">
        <f>ROUND((IF(AI40=Tables!$A$3, Tables!$B$3, IF(AI40=Tables!$A$4, Tables!$B$4, IF(AI40=Tables!$A$5, Tables!$B$5, IF(AI40=Tables!$A$6, Tables!$B$6, 0)))))*AJ$76,  Tables!$B$10)</f>
        <v>7.1</v>
      </c>
      <c r="AK40" s="56"/>
      <c r="AL40" s="57">
        <f>ROUND((IF(AK40="RP", Tables!$B$3, IF(AK40="FL", Tables!$B$4, IF(AK40="OS", Tables!$B$5, IF(AK40="FA", Tables!$B$6, 0)))))*AL$76,  Tables!$B$10)</f>
        <v>0</v>
      </c>
      <c r="AM40" s="58"/>
      <c r="AN40" s="59">
        <f>ROUND((IF(AM40=Tables!$A$3, Tables!$B$3, IF(AM40=Tables!$A$4, Tables!$B$4, IF(AM40=Tables!$A$5, Tables!$B$5, IF(AM40=Tables!$A$6, Tables!$B$6, 0)))))*AN$76,  Tables!$B$10)</f>
        <v>0</v>
      </c>
      <c r="AO40" s="56"/>
      <c r="AP40" s="57">
        <f>ROUND((IF(AO40="RP", Tables!$B$3, IF(AO40="FL", Tables!$B$4, IF(AO40="OS", Tables!$B$5, IF(AO40="FA", Tables!$B$6, 0)))))*AP$76,  Tables!$B$10)</f>
        <v>0</v>
      </c>
      <c r="AQ40" s="58"/>
      <c r="AR40" s="59">
        <f>ROUND((IF(AQ40=Tables!$A$3, Tables!$B$3, IF(AQ40=Tables!$A$4, Tables!$B$4, IF(AQ40=Tables!$A$5, Tables!$B$5, IF(AQ40=Tables!$A$6, Tables!$B$6, 0)))))*AR$76,  Tables!$B$10)</f>
        <v>0</v>
      </c>
      <c r="AS40" s="56"/>
      <c r="AT40" s="57">
        <f>ROUND((IF(AS40="RP", Tables!$B$3, IF(AS40="FL", Tables!$B$4, IF(AS40="OS", Tables!$B$5, IF(AS40="FA", Tables!$B$6, 0)))))*AT$76,  Tables!$B$10)</f>
        <v>0</v>
      </c>
      <c r="AU40" s="58"/>
      <c r="AV40" s="59">
        <f>ROUND((IF(AU40=Tables!$A$3, Tables!$B$3, IF(AU40=Tables!$A$4, Tables!$B$4, IF(AU40=Tables!$A$5, Tables!$B$5, IF(AU40=Tables!$A$6, Tables!$B$6, 0)))))*AV$76,  Tables!$B$10)</f>
        <v>0</v>
      </c>
      <c r="AW40" s="56"/>
      <c r="AX40" s="57">
        <f>ROUND((IF(AW40="RP", Tables!$B$3, IF(AW40="FL", Tables!$B$4, IF(AW40="OS", Tables!$B$5, IF(AW40="FA", Tables!$B$6, 0)))))*AX$76,  Tables!$B$10)</f>
        <v>0</v>
      </c>
      <c r="AY40" s="58"/>
      <c r="AZ40" s="59">
        <f>ROUND((IF(AY40=Tables!$A$3, Tables!$B$3, IF(AY40=Tables!$A$4, Tables!$B$4, IF(AY40=Tables!$A$5, Tables!$B$5, IF(AY40=Tables!$A$6, Tables!$B$6, 0)))))*AZ$76,  Tables!$B$10)</f>
        <v>0</v>
      </c>
      <c r="BA40" s="56"/>
      <c r="BB40" s="57">
        <f>ROUND((IF(BA40="RP", Tables!$B$3, IF(BA40="FL", Tables!$B$4, IF(BA40="OS", Tables!$B$5, IF(BA40="FA", Tables!$B$6, 0)))))*BB$76,  Tables!$B$10)</f>
        <v>0</v>
      </c>
      <c r="BC40" s="58"/>
      <c r="BD40" s="59">
        <f>ROUND((IF(BC40=Tables!$A$3, Tables!$B$3, IF(BC40=Tables!$A$4, Tables!$B$4, IF(BC40=Tables!$A$5, Tables!$B$5, IF(BC40=Tables!$A$6, Tables!$B$6, 0)))))*BD$76,  Tables!$B$10)</f>
        <v>0</v>
      </c>
      <c r="BE40" s="56"/>
      <c r="BF40" s="57">
        <f>ROUND((IF(BE40="RP", Tables!$B$3, IF(BE40="FL", Tables!$B$4, IF(BE40="OS", Tables!$B$5, IF(BE40="FA", Tables!$B$6, 0)))))*BF$76,  Tables!$B$10)</f>
        <v>0</v>
      </c>
      <c r="BG40" s="58"/>
      <c r="BH40" s="59">
        <f>ROUND((IF(BG40=Tables!$A$3, Tables!$B$3, IF(BG40=Tables!$A$4, Tables!$B$4, IF(BG40=Tables!$A$5, Tables!$B$5, IF(BG40=Tables!$A$6, Tables!$B$6, 0)))))*BH$76,  Tables!$B$10)</f>
        <v>0</v>
      </c>
      <c r="BI40" s="56"/>
      <c r="BJ40" s="57">
        <f>ROUND((IF(BI40="RP", Tables!$B$3, IF(BI40="FL", Tables!$B$4, IF(BI40="OS", Tables!$B$5, IF(BI40="FA", Tables!$B$6, 0)))))*BJ$76,  Tables!$B$10)</f>
        <v>0</v>
      </c>
      <c r="BK40" s="58"/>
      <c r="BL40" s="59">
        <f>ROUND((IF(BK40=Tables!$A$3, Tables!$B$3, IF(BK40=Tables!$A$4, Tables!$B$4, IF(BK40=Tables!$A$5, Tables!$B$5, IF(BK40=Tables!$A$6, Tables!$B$6, 0)))))*BL$76,  Tables!$B$10)</f>
        <v>0</v>
      </c>
      <c r="BM40" s="56"/>
      <c r="BN40" s="57">
        <f>ROUND((IF(BM40="RP", Tables!$B$3, IF(BM40="FL", Tables!$B$4, IF(BM40="OS", Tables!$B$5, IF(BM40="FA", Tables!$B$6, 0)))))*BN$76,  Tables!$B$10)</f>
        <v>0</v>
      </c>
      <c r="BO40" s="58"/>
      <c r="BP40" s="59">
        <f>ROUND((IF(BO40=Tables!$A$3, Tables!$B$3, IF(BO40=Tables!$A$4, Tables!$B$4, IF(BO40=Tables!$A$5, Tables!$B$5, IF(BO40=Tables!$A$6, Tables!$B$6, 0)))))*BP$76,  Tables!$B$10)</f>
        <v>0</v>
      </c>
      <c r="BQ40" s="56"/>
      <c r="BR40" s="57">
        <f>ROUND((IF(BQ40="RP", Tables!$B$3, IF(BQ40="FL", Tables!$B$4, IF(BQ40="OS", Tables!$B$5, IF(BQ40="FA", Tables!$B$6, 0)))))*BR$76,  Tables!$B$10)</f>
        <v>0</v>
      </c>
      <c r="BS40" s="58"/>
      <c r="BT40" s="59">
        <f>ROUND((IF(BS40=Tables!$A$3, Tables!$B$3, IF(BS40=Tables!$A$4, Tables!$B$4, IF(BS40=Tables!$A$5, Tables!$B$5, IF(BS40=Tables!$A$6, Tables!$B$6, 0)))))*BT$76,  Tables!$B$10)</f>
        <v>0</v>
      </c>
      <c r="BU40" s="56"/>
      <c r="BV40" s="57">
        <f>ROUND((IF(BU40="RP", Tables!$B$3, IF(BU40="FL", Tables!$B$4, IF(BU40="OS", Tables!$B$5, IF(BU40="FA", Tables!$B$6, 0)))))*BV$76,  Tables!$B$10)</f>
        <v>0</v>
      </c>
      <c r="BW40" s="58"/>
      <c r="BX40" s="59">
        <f>ROUND((IF(BW40=Tables!$A$3, Tables!$B$3, IF(BW40=Tables!$A$4, Tables!$B$4, IF(BW40=Tables!$A$5, Tables!$B$5, IF(BW40=Tables!$A$6, Tables!$B$6, 0)))))*BX$76,  Tables!$B$10)</f>
        <v>0</v>
      </c>
      <c r="BY40" s="56"/>
      <c r="BZ40" s="57">
        <f>ROUND((IF(BY40="RP", Tables!$B$3, IF(BY40="FL", Tables!$B$4, IF(BY40="OS", Tables!$B$5, IF(BY40="FA", Tables!$B$6, 0)))))*BZ$76,  Tables!$B$10)</f>
        <v>0</v>
      </c>
      <c r="CA40" s="58"/>
      <c r="CB40" s="59">
        <f>ROUND((IF(CA40=Tables!$A$3, Tables!$B$3, IF(CA40=Tables!$A$4, Tables!$B$4, IF(CA40=Tables!$A$5, Tables!$B$5, IF(CA40=Tables!$A$6, Tables!$B$6, 0)))))*CB$76,  Tables!$B$10)</f>
        <v>0</v>
      </c>
      <c r="CC40" s="56"/>
      <c r="CD40" s="57">
        <f>ROUND((IF(CC40="RP", Tables!$B$3, IF(CC40="FL", Tables!$B$4, IF(CC40="OS", Tables!$B$5, IF(CC40="FA", Tables!$B$6, 0)))))*CD$76,  Tables!$B$10)</f>
        <v>0</v>
      </c>
      <c r="CE40" s="58"/>
      <c r="CF40" s="59">
        <f>ROUND((IF(CE40=Tables!$A$3, Tables!$B$3, IF(CE40=Tables!$A$4, Tables!$B$4, IF(CE40=Tables!$A$5, Tables!$B$5, IF(CE40=Tables!$A$6, Tables!$B$6, 0)))))*CF$76,  Tables!$B$10)</f>
        <v>0</v>
      </c>
      <c r="CG40" s="56"/>
      <c r="CH40" s="57">
        <f>ROUND((IF(CG40="RP", Tables!$B$3, IF(CG40="FL", Tables!$B$4, IF(CG40="OS", Tables!$B$5, IF(CG40="FA", Tables!$B$6, 0)))))*CH$76,  Tables!$B$10)</f>
        <v>0</v>
      </c>
    </row>
    <row r="41" spans="1:86" s="1" customFormat="1" ht="14.55" customHeight="1" x14ac:dyDescent="0.3">
      <c r="A41" s="68">
        <f t="shared" si="4"/>
        <v>39</v>
      </c>
      <c r="B41" s="51" t="s">
        <v>157</v>
      </c>
      <c r="C41" s="51" t="s">
        <v>62</v>
      </c>
      <c r="D41" s="50">
        <f>ROUND(SUM(E41:CH41), Tables!$B$11)</f>
        <v>4</v>
      </c>
      <c r="E41" s="56"/>
      <c r="F41" s="57">
        <f>ROUND((IF(E41=Tables!$A$3, Tables!$B$3, IF(E41=Tables!$A$4, Tables!$B$4, IF(E41=Tables!$A$5, Tables!$B$5, IF(E41=Tables!$A$6, Tables!$B$6, 0)))))*F$76,  Tables!$B$10)</f>
        <v>0</v>
      </c>
      <c r="G41" s="58" t="s">
        <v>8</v>
      </c>
      <c r="H41" s="59">
        <f>ROUND((IF(G41=Tables!$A$3, Tables!$B$3, IF(G41=Tables!$A$4, Tables!$B$4, IF(G41=Tables!$A$5, Tables!$B$5, IF(G41=Tables!$A$6, Tables!$B$6, 0)))))*H$76,  Tables!$B$10)</f>
        <v>4</v>
      </c>
      <c r="I41" s="56"/>
      <c r="J41" s="57">
        <f>ROUND((IF(I41="RP", Tables!$B$3, IF(I41="FL", Tables!$B$4, IF(I41="OS", Tables!$B$5, IF(I41="FA", Tables!$B$6, 0)))))*J$76,  Tables!$B$10)</f>
        <v>0</v>
      </c>
      <c r="K41" s="58"/>
      <c r="L41" s="59">
        <f>ROUND((IF(K41=Tables!$A$3, Tables!$B$3, IF(K41=Tables!$A$4, Tables!$B$4, IF(K41=Tables!$A$5, Tables!$B$5, IF(K41=Tables!$A$6, Tables!$B$6, 0)))))*L$76,  Tables!$B$10)</f>
        <v>0</v>
      </c>
      <c r="M41" s="56"/>
      <c r="N41" s="57">
        <f>ROUND((IF(M41="RP", Tables!$B$3, IF(M41="FL", Tables!$B$4, IF(M41="OS", Tables!$B$5, IF(M41="FA", Tables!$B$6, 0)))))*N$76,  Tables!$B$10)</f>
        <v>0</v>
      </c>
      <c r="O41" s="58"/>
      <c r="P41" s="59">
        <f>ROUND((IF(O41=Tables!$A$3, Tables!$B$3, IF(O41=Tables!$A$4, Tables!$B$4, IF(O41=Tables!$A$5, Tables!$B$5, IF(O41=Tables!$A$6, Tables!$B$6, 0)))))*P$76,  Tables!$B$10)</f>
        <v>0</v>
      </c>
      <c r="Q41" s="56"/>
      <c r="R41" s="57">
        <f>ROUND((IF(Q41="RP", Tables!$B$3, IF(Q41="FL", Tables!$B$4, IF(Q41="OS", Tables!$B$5, IF(Q41="FA", Tables!$B$6, 0)))))*R$76,  Tables!$B$10)</f>
        <v>0</v>
      </c>
      <c r="S41" s="58"/>
      <c r="T41" s="59">
        <f>ROUND((IF(S41=Tables!$A$3, Tables!$B$3, IF(S41=Tables!$A$4, Tables!$B$4, IF(S41=Tables!$A$5, Tables!$B$5, IF(S41=Tables!$A$6, Tables!$B$6, 0)))))*T$76,  Tables!$B$10)</f>
        <v>0</v>
      </c>
      <c r="U41" s="56"/>
      <c r="V41" s="57">
        <f>ROUND((IF(U41="RP", Tables!$B$3, IF(U41="FL", Tables!$B$4, IF(U41="OS", Tables!$B$5, IF(U41="FA", Tables!$B$6, 0)))))*V$76,  Tables!$B$10)</f>
        <v>0</v>
      </c>
      <c r="W41" s="58"/>
      <c r="X41" s="59">
        <f>ROUND((IF(W41=Tables!$A$3, Tables!$B$3, IF(W41=Tables!$A$4, Tables!$B$4, IF(W41=Tables!$A$5, Tables!$B$5, IF(W41=Tables!$A$6, Tables!$B$6, 0)))))*X$76,  Tables!$B$10)</f>
        <v>0</v>
      </c>
      <c r="Y41" s="56"/>
      <c r="Z41" s="57">
        <f>ROUND((IF(Y41="RP", Tables!$B$3, IF(Y41="FL", Tables!$B$4, IF(Y41="OS", Tables!$B$5, IF(Y41="FA", Tables!$B$6, 0)))))*Z$76,  Tables!$B$10)</f>
        <v>0</v>
      </c>
      <c r="AA41" s="58"/>
      <c r="AB41" s="59">
        <f>ROUND((IF(AA41=Tables!$A$3, Tables!$B$3, IF(AA41=Tables!$A$4, Tables!$B$4, IF(AA41=Tables!$A$5, Tables!$B$5, IF(AA41=Tables!$A$6, Tables!$B$6, 0)))))*AB$76,  Tables!$B$10)</f>
        <v>0</v>
      </c>
      <c r="AC41" s="56"/>
      <c r="AD41" s="57">
        <f>ROUND((IF(AC41="RP", Tables!$B$3, IF(AC41="FL", Tables!$B$4, IF(AC41="OS", Tables!$B$5, IF(AC41="FA", Tables!$B$6, 0)))))*AD$76,  Tables!$B$10)</f>
        <v>0</v>
      </c>
      <c r="AE41" s="58"/>
      <c r="AF41" s="59">
        <f>ROUND((IF(AE41=Tables!$A$3, Tables!$B$3, IF(AE41=Tables!$A$4, Tables!$B$4, IF(AE41=Tables!$A$5, Tables!$B$5, IF(AE41=Tables!$A$6, Tables!$B$6, 0)))))*AF$76,  Tables!$B$10)</f>
        <v>0</v>
      </c>
      <c r="AG41" s="56"/>
      <c r="AH41" s="57">
        <f>ROUND((IF(AG41="RP", Tables!$B$3, IF(AG41="FL", Tables!$B$4, IF(AG41="OS", Tables!$B$5, IF(AG41="FA", Tables!$B$6, 0)))))*AH$76,  Tables!$B$10)</f>
        <v>0</v>
      </c>
      <c r="AI41" s="58"/>
      <c r="AJ41" s="59">
        <f>ROUND((IF(AI41=Tables!$A$3, Tables!$B$3, IF(AI41=Tables!$A$4, Tables!$B$4, IF(AI41=Tables!$A$5, Tables!$B$5, IF(AI41=Tables!$A$6, Tables!$B$6, 0)))))*AJ$76,  Tables!$B$10)</f>
        <v>0</v>
      </c>
      <c r="AK41" s="56"/>
      <c r="AL41" s="57">
        <f>ROUND((IF(AK41="RP", Tables!$B$3, IF(AK41="FL", Tables!$B$4, IF(AK41="OS", Tables!$B$5, IF(AK41="FA", Tables!$B$6, 0)))))*AL$76,  Tables!$B$10)</f>
        <v>0</v>
      </c>
      <c r="AM41" s="58"/>
      <c r="AN41" s="59">
        <f>ROUND((IF(AM41=Tables!$A$3, Tables!$B$3, IF(AM41=Tables!$A$4, Tables!$B$4, IF(AM41=Tables!$A$5, Tables!$B$5, IF(AM41=Tables!$A$6, Tables!$B$6, 0)))))*AN$76,  Tables!$B$10)</f>
        <v>0</v>
      </c>
      <c r="AO41" s="56"/>
      <c r="AP41" s="57">
        <f>ROUND((IF(AO41="RP", Tables!$B$3, IF(AO41="FL", Tables!$B$4, IF(AO41="OS", Tables!$B$5, IF(AO41="FA", Tables!$B$6, 0)))))*AP$76,  Tables!$B$10)</f>
        <v>0</v>
      </c>
      <c r="AQ41" s="58"/>
      <c r="AR41" s="59">
        <f>ROUND((IF(AQ41=Tables!$A$3, Tables!$B$3, IF(AQ41=Tables!$A$4, Tables!$B$4, IF(AQ41=Tables!$A$5, Tables!$B$5, IF(AQ41=Tables!$A$6, Tables!$B$6, 0)))))*AR$76,  Tables!$B$10)</f>
        <v>0</v>
      </c>
      <c r="AS41" s="56"/>
      <c r="AT41" s="57">
        <f>ROUND((IF(AS41="RP", Tables!$B$3, IF(AS41="FL", Tables!$B$4, IF(AS41="OS", Tables!$B$5, IF(AS41="FA", Tables!$B$6, 0)))))*AT$76,  Tables!$B$10)</f>
        <v>0</v>
      </c>
      <c r="AU41" s="58"/>
      <c r="AV41" s="59">
        <f>ROUND((IF(AU41=Tables!$A$3, Tables!$B$3, IF(AU41=Tables!$A$4, Tables!$B$4, IF(AU41=Tables!$A$5, Tables!$B$5, IF(AU41=Tables!$A$6, Tables!$B$6, 0)))))*AV$76,  Tables!$B$10)</f>
        <v>0</v>
      </c>
      <c r="AW41" s="56"/>
      <c r="AX41" s="57">
        <f>ROUND((IF(AW41="RP", Tables!$B$3, IF(AW41="FL", Tables!$B$4, IF(AW41="OS", Tables!$B$5, IF(AW41="FA", Tables!$B$6, 0)))))*AX$76,  Tables!$B$10)</f>
        <v>0</v>
      </c>
      <c r="AY41" s="58"/>
      <c r="AZ41" s="59">
        <f>ROUND((IF(AY41=Tables!$A$3, Tables!$B$3, IF(AY41=Tables!$A$4, Tables!$B$4, IF(AY41=Tables!$A$5, Tables!$B$5, IF(AY41=Tables!$A$6, Tables!$B$6, 0)))))*AZ$76,  Tables!$B$10)</f>
        <v>0</v>
      </c>
      <c r="BA41" s="56"/>
      <c r="BB41" s="57">
        <f>ROUND((IF(BA41="RP", Tables!$B$3, IF(BA41="FL", Tables!$B$4, IF(BA41="OS", Tables!$B$5, IF(BA41="FA", Tables!$B$6, 0)))))*BB$76,  Tables!$B$10)</f>
        <v>0</v>
      </c>
      <c r="BC41" s="58"/>
      <c r="BD41" s="59">
        <f>ROUND((IF(BC41=Tables!$A$3, Tables!$B$3, IF(BC41=Tables!$A$4, Tables!$B$4, IF(BC41=Tables!$A$5, Tables!$B$5, IF(BC41=Tables!$A$6, Tables!$B$6, 0)))))*BD$76,  Tables!$B$10)</f>
        <v>0</v>
      </c>
      <c r="BE41" s="56"/>
      <c r="BF41" s="57">
        <f>ROUND((IF(BE41="RP", Tables!$B$3, IF(BE41="FL", Tables!$B$4, IF(BE41="OS", Tables!$B$5, IF(BE41="FA", Tables!$B$6, 0)))))*BF$76,  Tables!$B$10)</f>
        <v>0</v>
      </c>
      <c r="BG41" s="58"/>
      <c r="BH41" s="59">
        <f>ROUND((IF(BG41=Tables!$A$3, Tables!$B$3, IF(BG41=Tables!$A$4, Tables!$B$4, IF(BG41=Tables!$A$5, Tables!$B$5, IF(BG41=Tables!$A$6, Tables!$B$6, 0)))))*BH$76,  Tables!$B$10)</f>
        <v>0</v>
      </c>
      <c r="BI41" s="56"/>
      <c r="BJ41" s="57">
        <f>ROUND((IF(BI41="RP", Tables!$B$3, IF(BI41="FL", Tables!$B$4, IF(BI41="OS", Tables!$B$5, IF(BI41="FA", Tables!$B$6, 0)))))*BJ$76,  Tables!$B$10)</f>
        <v>0</v>
      </c>
      <c r="BK41" s="58"/>
      <c r="BL41" s="59">
        <f>ROUND((IF(BK41=Tables!$A$3, Tables!$B$3, IF(BK41=Tables!$A$4, Tables!$B$4, IF(BK41=Tables!$A$5, Tables!$B$5, IF(BK41=Tables!$A$6, Tables!$B$6, 0)))))*BL$76,  Tables!$B$10)</f>
        <v>0</v>
      </c>
      <c r="BM41" s="56"/>
      <c r="BN41" s="57">
        <f>ROUND((IF(BM41="RP", Tables!$B$3, IF(BM41="FL", Tables!$B$4, IF(BM41="OS", Tables!$B$5, IF(BM41="FA", Tables!$B$6, 0)))))*BN$76,  Tables!$B$10)</f>
        <v>0</v>
      </c>
      <c r="BO41" s="58"/>
      <c r="BP41" s="59">
        <f>ROUND((IF(BO41=Tables!$A$3, Tables!$B$3, IF(BO41=Tables!$A$4, Tables!$B$4, IF(BO41=Tables!$A$5, Tables!$B$5, IF(BO41=Tables!$A$6, Tables!$B$6, 0)))))*BP$76,  Tables!$B$10)</f>
        <v>0</v>
      </c>
      <c r="BQ41" s="56"/>
      <c r="BR41" s="57">
        <f>ROUND((IF(BQ41="RP", Tables!$B$3, IF(BQ41="FL", Tables!$B$4, IF(BQ41="OS", Tables!$B$5, IF(BQ41="FA", Tables!$B$6, 0)))))*BR$76,  Tables!$B$10)</f>
        <v>0</v>
      </c>
      <c r="BS41" s="58"/>
      <c r="BT41" s="59">
        <f>ROUND((IF(BS41=Tables!$A$3, Tables!$B$3, IF(BS41=Tables!$A$4, Tables!$B$4, IF(BS41=Tables!$A$5, Tables!$B$5, IF(BS41=Tables!$A$6, Tables!$B$6, 0)))))*BT$76,  Tables!$B$10)</f>
        <v>0</v>
      </c>
      <c r="BU41" s="56"/>
      <c r="BV41" s="57">
        <f>ROUND((IF(BU41="RP", Tables!$B$3, IF(BU41="FL", Tables!$B$4, IF(BU41="OS", Tables!$B$5, IF(BU41="FA", Tables!$B$6, 0)))))*BV$76,  Tables!$B$10)</f>
        <v>0</v>
      </c>
      <c r="BW41" s="58"/>
      <c r="BX41" s="59">
        <f>ROUND((IF(BW41=Tables!$A$3, Tables!$B$3, IF(BW41=Tables!$A$4, Tables!$B$4, IF(BW41=Tables!$A$5, Tables!$B$5, IF(BW41=Tables!$A$6, Tables!$B$6, 0)))))*BX$76,  Tables!$B$10)</f>
        <v>0</v>
      </c>
      <c r="BY41" s="56"/>
      <c r="BZ41" s="57">
        <f>ROUND((IF(BY41="RP", Tables!$B$3, IF(BY41="FL", Tables!$B$4, IF(BY41="OS", Tables!$B$5, IF(BY41="FA", Tables!$B$6, 0)))))*BZ$76,  Tables!$B$10)</f>
        <v>0</v>
      </c>
      <c r="CA41" s="58"/>
      <c r="CB41" s="59">
        <f>ROUND((IF(CA41=Tables!$A$3, Tables!$B$3, IF(CA41=Tables!$A$4, Tables!$B$4, IF(CA41=Tables!$A$5, Tables!$B$5, IF(CA41=Tables!$A$6, Tables!$B$6, 0)))))*CB$76,  Tables!$B$10)</f>
        <v>0</v>
      </c>
      <c r="CC41" s="56"/>
      <c r="CD41" s="57">
        <f>ROUND((IF(CC41="RP", Tables!$B$3, IF(CC41="FL", Tables!$B$4, IF(CC41="OS", Tables!$B$5, IF(CC41="FA", Tables!$B$6, 0)))))*CD$76,  Tables!$B$10)</f>
        <v>0</v>
      </c>
      <c r="CE41" s="58"/>
      <c r="CF41" s="59">
        <f>ROUND((IF(CE41=Tables!$A$3, Tables!$B$3, IF(CE41=Tables!$A$4, Tables!$B$4, IF(CE41=Tables!$A$5, Tables!$B$5, IF(CE41=Tables!$A$6, Tables!$B$6, 0)))))*CF$76,  Tables!$B$10)</f>
        <v>0</v>
      </c>
      <c r="CG41" s="56"/>
      <c r="CH41" s="57">
        <f>ROUND((IF(CG41="RP", Tables!$B$3, IF(CG41="FL", Tables!$B$4, IF(CG41="OS", Tables!$B$5, IF(CG41="FA", Tables!$B$6, 0)))))*CH$76,  Tables!$B$10)</f>
        <v>0</v>
      </c>
    </row>
    <row r="42" spans="1:86" s="1" customFormat="1" ht="15" customHeight="1" x14ac:dyDescent="0.3">
      <c r="A42" s="68">
        <f t="shared" si="4"/>
        <v>40</v>
      </c>
      <c r="B42" s="51" t="s">
        <v>150</v>
      </c>
      <c r="C42" s="51" t="s">
        <v>68</v>
      </c>
      <c r="D42" s="50">
        <f>ROUND(SUM(E42:CH42), Tables!$B$11)</f>
        <v>0</v>
      </c>
      <c r="E42" s="56"/>
      <c r="F42" s="57">
        <f>ROUND((IF(E42=Tables!$A$3, Tables!$B$3, IF(E42=Tables!$A$4, Tables!$B$4, IF(E42=Tables!$A$5, Tables!$B$5, IF(E42=Tables!$A$6, Tables!$B$6, 0)))))*F$76,  Tables!$B$10)</f>
        <v>0</v>
      </c>
      <c r="G42" s="58"/>
      <c r="H42" s="59">
        <f>ROUND((IF(G42=Tables!$A$3, Tables!$B$3, IF(G42=Tables!$A$4, Tables!$B$4, IF(G42=Tables!$A$5, Tables!$B$5, IF(G42=Tables!$A$6, Tables!$B$6, 0)))))*H$76,  Tables!$B$10)</f>
        <v>0</v>
      </c>
      <c r="I42" s="56"/>
      <c r="J42" s="57">
        <f>ROUND((IF(I42="RP", Tables!$B$3, IF(I42="FL", Tables!$B$4, IF(I42="OS", Tables!$B$5, IF(I42="FA", Tables!$B$6, 0)))))*J$76,  Tables!$B$10)</f>
        <v>0</v>
      </c>
      <c r="K42" s="58"/>
      <c r="L42" s="59">
        <f>ROUND((IF(K42=Tables!$A$3, Tables!$B$3, IF(K42=Tables!$A$4, Tables!$B$4, IF(K42=Tables!$A$5, Tables!$B$5, IF(K42=Tables!$A$6, Tables!$B$6, 0)))))*L$76,  Tables!$B$10)</f>
        <v>0</v>
      </c>
      <c r="M42" s="56"/>
      <c r="N42" s="57">
        <f>ROUND((IF(M42="RP", Tables!$B$3, IF(M42="FL", Tables!$B$4, IF(M42="OS", Tables!$B$5, IF(M42="FA", Tables!$B$6, 0)))))*N$76,  Tables!$B$10)</f>
        <v>0</v>
      </c>
      <c r="O42" s="58"/>
      <c r="P42" s="59">
        <f>ROUND((IF(O42=Tables!$A$3, Tables!$B$3, IF(O42=Tables!$A$4, Tables!$B$4, IF(O42=Tables!$A$5, Tables!$B$5, IF(O42=Tables!$A$6, Tables!$B$6, 0)))))*P$76,  Tables!$B$10)</f>
        <v>0</v>
      </c>
      <c r="Q42" s="56"/>
      <c r="R42" s="57">
        <f>ROUND((IF(Q42="RP", Tables!$B$3, IF(Q42="FL", Tables!$B$4, IF(Q42="OS", Tables!$B$5, IF(Q42="FA", Tables!$B$6, 0)))))*R$76,  Tables!$B$10)</f>
        <v>0</v>
      </c>
      <c r="S42" s="58"/>
      <c r="T42" s="59">
        <f>ROUND((IF(S42=Tables!$A$3, Tables!$B$3, IF(S42=Tables!$A$4, Tables!$B$4, IF(S42=Tables!$A$5, Tables!$B$5, IF(S42=Tables!$A$6, Tables!$B$6, 0)))))*T$76,  Tables!$B$10)</f>
        <v>0</v>
      </c>
      <c r="U42" s="56"/>
      <c r="V42" s="57">
        <f>ROUND((IF(U42="RP", Tables!$B$3, IF(U42="FL", Tables!$B$4, IF(U42="OS", Tables!$B$5, IF(U42="FA", Tables!$B$6, 0)))))*V$76,  Tables!$B$10)</f>
        <v>0</v>
      </c>
      <c r="W42" s="58"/>
      <c r="X42" s="59">
        <f>ROUND((IF(W42=Tables!$A$3, Tables!$B$3, IF(W42=Tables!$A$4, Tables!$B$4, IF(W42=Tables!$A$5, Tables!$B$5, IF(W42=Tables!$A$6, Tables!$B$6, 0)))))*X$76,  Tables!$B$10)</f>
        <v>0</v>
      </c>
      <c r="Y42" s="56"/>
      <c r="Z42" s="57">
        <f>ROUND((IF(Y42="RP", Tables!$B$3, IF(Y42="FL", Tables!$B$4, IF(Y42="OS", Tables!$B$5, IF(Y42="FA", Tables!$B$6, 0)))))*Z$76,  Tables!$B$10)</f>
        <v>0</v>
      </c>
      <c r="AA42" s="58"/>
      <c r="AB42" s="59">
        <f>ROUND((IF(AA42=Tables!$A$3, Tables!$B$3, IF(AA42=Tables!$A$4, Tables!$B$4, IF(AA42=Tables!$A$5, Tables!$B$5, IF(AA42=Tables!$A$6, Tables!$B$6, 0)))))*AB$76,  Tables!$B$10)</f>
        <v>0</v>
      </c>
      <c r="AC42" s="56"/>
      <c r="AD42" s="57">
        <f>ROUND((IF(AC42="RP", Tables!$B$3, IF(AC42="FL", Tables!$B$4, IF(AC42="OS", Tables!$B$5, IF(AC42="FA", Tables!$B$6, 0)))))*AD$76,  Tables!$B$10)</f>
        <v>0</v>
      </c>
      <c r="AE42" s="58"/>
      <c r="AF42" s="59">
        <f>ROUND((IF(AE42=Tables!$A$3, Tables!$B$3, IF(AE42=Tables!$A$4, Tables!$B$4, IF(AE42=Tables!$A$5, Tables!$B$5, IF(AE42=Tables!$A$6, Tables!$B$6, 0)))))*AF$76,  Tables!$B$10)</f>
        <v>0</v>
      </c>
      <c r="AG42" s="56"/>
      <c r="AH42" s="57">
        <f>ROUND((IF(AG42="RP", Tables!$B$3, IF(AG42="FL", Tables!$B$4, IF(AG42="OS", Tables!$B$5, IF(AG42="FA", Tables!$B$6, 0)))))*AH$76,  Tables!$B$10)</f>
        <v>0</v>
      </c>
      <c r="AI42" s="58"/>
      <c r="AJ42" s="59">
        <f>ROUND((IF(AI42=Tables!$A$3, Tables!$B$3, IF(AI42=Tables!$A$4, Tables!$B$4, IF(AI42=Tables!$A$5, Tables!$B$5, IF(AI42=Tables!$A$6, Tables!$B$6, 0)))))*AJ$76,  Tables!$B$10)</f>
        <v>0</v>
      </c>
      <c r="AK42" s="56"/>
      <c r="AL42" s="57">
        <f>ROUND((IF(AK42="RP", Tables!$B$3, IF(AK42="FL", Tables!$B$4, IF(AK42="OS", Tables!$B$5, IF(AK42="FA", Tables!$B$6, 0)))))*AL$76,  Tables!$B$10)</f>
        <v>0</v>
      </c>
      <c r="AM42" s="58"/>
      <c r="AN42" s="59">
        <f>ROUND((IF(AM42=Tables!$A$3, Tables!$B$3, IF(AM42=Tables!$A$4, Tables!$B$4, IF(AM42=Tables!$A$5, Tables!$B$5, IF(AM42=Tables!$A$6, Tables!$B$6, 0)))))*AN$76,  Tables!$B$10)</f>
        <v>0</v>
      </c>
      <c r="AO42" s="56"/>
      <c r="AP42" s="57">
        <f>ROUND((IF(AO42="RP", Tables!$B$3, IF(AO42="FL", Tables!$B$4, IF(AO42="OS", Tables!$B$5, IF(AO42="FA", Tables!$B$6, 0)))))*AP$76,  Tables!$B$10)</f>
        <v>0</v>
      </c>
      <c r="AQ42" s="58"/>
      <c r="AR42" s="59">
        <f>ROUND((IF(AQ42=Tables!$A$3, Tables!$B$3, IF(AQ42=Tables!$A$4, Tables!$B$4, IF(AQ42=Tables!$A$5, Tables!$B$5, IF(AQ42=Tables!$A$6, Tables!$B$6, 0)))))*AR$76,  Tables!$B$10)</f>
        <v>0</v>
      </c>
      <c r="AS42" s="56"/>
      <c r="AT42" s="57">
        <f>ROUND((IF(AS42="RP", Tables!$B$3, IF(AS42="FL", Tables!$B$4, IF(AS42="OS", Tables!$B$5, IF(AS42="FA", Tables!$B$6, 0)))))*AT$76,  Tables!$B$10)</f>
        <v>0</v>
      </c>
      <c r="AU42" s="58"/>
      <c r="AV42" s="59">
        <f>ROUND((IF(AU42=Tables!$A$3, Tables!$B$3, IF(AU42=Tables!$A$4, Tables!$B$4, IF(AU42=Tables!$A$5, Tables!$B$5, IF(AU42=Tables!$A$6, Tables!$B$6, 0)))))*AV$76,  Tables!$B$10)</f>
        <v>0</v>
      </c>
      <c r="AW42" s="56"/>
      <c r="AX42" s="57">
        <f>ROUND((IF(AW42="RP", Tables!$B$3, IF(AW42="FL", Tables!$B$4, IF(AW42="OS", Tables!$B$5, IF(AW42="FA", Tables!$B$6, 0)))))*AX$76,  Tables!$B$10)</f>
        <v>0</v>
      </c>
      <c r="AY42" s="58"/>
      <c r="AZ42" s="59">
        <f>ROUND((IF(AY42=Tables!$A$3, Tables!$B$3, IF(AY42=Tables!$A$4, Tables!$B$4, IF(AY42=Tables!$A$5, Tables!$B$5, IF(AY42=Tables!$A$6, Tables!$B$6, 0)))))*AZ$76,  Tables!$B$10)</f>
        <v>0</v>
      </c>
      <c r="BA42" s="56"/>
      <c r="BB42" s="57">
        <f>ROUND((IF(BA42="RP", Tables!$B$3, IF(BA42="FL", Tables!$B$4, IF(BA42="OS", Tables!$B$5, IF(BA42="FA", Tables!$B$6, 0)))))*BB$76,  Tables!$B$10)</f>
        <v>0</v>
      </c>
      <c r="BC42" s="58"/>
      <c r="BD42" s="59">
        <f>ROUND((IF(BC42=Tables!$A$3, Tables!$B$3, IF(BC42=Tables!$A$4, Tables!$B$4, IF(BC42=Tables!$A$5, Tables!$B$5, IF(BC42=Tables!$A$6, Tables!$B$6, 0)))))*BD$76,  Tables!$B$10)</f>
        <v>0</v>
      </c>
      <c r="BE42" s="56"/>
      <c r="BF42" s="57">
        <f>ROUND((IF(BE42="RP", Tables!$B$3, IF(BE42="FL", Tables!$B$4, IF(BE42="OS", Tables!$B$5, IF(BE42="FA", Tables!$B$6, 0)))))*BF$76,  Tables!$B$10)</f>
        <v>0</v>
      </c>
      <c r="BG42" s="58"/>
      <c r="BH42" s="59">
        <f>ROUND((IF(BG42=Tables!$A$3, Tables!$B$3, IF(BG42=Tables!$A$4, Tables!$B$4, IF(BG42=Tables!$A$5, Tables!$B$5, IF(BG42=Tables!$A$6, Tables!$B$6, 0)))))*BH$76,  Tables!$B$10)</f>
        <v>0</v>
      </c>
      <c r="BI42" s="56"/>
      <c r="BJ42" s="57">
        <f>ROUND((IF(BI42="RP", Tables!$B$3, IF(BI42="FL", Tables!$B$4, IF(BI42="OS", Tables!$B$5, IF(BI42="FA", Tables!$B$6, 0)))))*BJ$76,  Tables!$B$10)</f>
        <v>0</v>
      </c>
      <c r="BK42" s="58"/>
      <c r="BL42" s="59">
        <f>ROUND((IF(BK42=Tables!$A$3, Tables!$B$3, IF(BK42=Tables!$A$4, Tables!$B$4, IF(BK42=Tables!$A$5, Tables!$B$5, IF(BK42=Tables!$A$6, Tables!$B$6, 0)))))*BL$76,  Tables!$B$10)</f>
        <v>0</v>
      </c>
      <c r="BM42" s="56"/>
      <c r="BN42" s="57">
        <f>ROUND((IF(BM42="RP", Tables!$B$3, IF(BM42="FL", Tables!$B$4, IF(BM42="OS", Tables!$B$5, IF(BM42="FA", Tables!$B$6, 0)))))*BN$76,  Tables!$B$10)</f>
        <v>0</v>
      </c>
      <c r="BO42" s="58"/>
      <c r="BP42" s="59">
        <f>ROUND((IF(BO42=Tables!$A$3, Tables!$B$3, IF(BO42=Tables!$A$4, Tables!$B$4, IF(BO42=Tables!$A$5, Tables!$B$5, IF(BO42=Tables!$A$6, Tables!$B$6, 0)))))*BP$76,  Tables!$B$10)</f>
        <v>0</v>
      </c>
      <c r="BQ42" s="56"/>
      <c r="BR42" s="57">
        <f>ROUND((IF(BQ42="RP", Tables!$B$3, IF(BQ42="FL", Tables!$B$4, IF(BQ42="OS", Tables!$B$5, IF(BQ42="FA", Tables!$B$6, 0)))))*BR$76,  Tables!$B$10)</f>
        <v>0</v>
      </c>
      <c r="BS42" s="58"/>
      <c r="BT42" s="59">
        <f>ROUND((IF(BS42=Tables!$A$3, Tables!$B$3, IF(BS42=Tables!$A$4, Tables!$B$4, IF(BS42=Tables!$A$5, Tables!$B$5, IF(BS42=Tables!$A$6, Tables!$B$6, 0)))))*BT$76,  Tables!$B$10)</f>
        <v>0</v>
      </c>
      <c r="BU42" s="56"/>
      <c r="BV42" s="57">
        <f>ROUND((IF(BU42="RP", Tables!$B$3, IF(BU42="FL", Tables!$B$4, IF(BU42="OS", Tables!$B$5, IF(BU42="FA", Tables!$B$6, 0)))))*BV$76,  Tables!$B$10)</f>
        <v>0</v>
      </c>
      <c r="BW42" s="58"/>
      <c r="BX42" s="59">
        <f>ROUND((IF(BW42=Tables!$A$3, Tables!$B$3, IF(BW42=Tables!$A$4, Tables!$B$4, IF(BW42=Tables!$A$5, Tables!$B$5, IF(BW42=Tables!$A$6, Tables!$B$6, 0)))))*BX$76,  Tables!$B$10)</f>
        <v>0</v>
      </c>
      <c r="BY42" s="56"/>
      <c r="BZ42" s="57">
        <f>ROUND((IF(BY42="RP", Tables!$B$3, IF(BY42="FL", Tables!$B$4, IF(BY42="OS", Tables!$B$5, IF(BY42="FA", Tables!$B$6, 0)))))*BZ$76,  Tables!$B$10)</f>
        <v>0</v>
      </c>
      <c r="CA42" s="58"/>
      <c r="CB42" s="59">
        <f>ROUND((IF(CA42=Tables!$A$3, Tables!$B$3, IF(CA42=Tables!$A$4, Tables!$B$4, IF(CA42=Tables!$A$5, Tables!$B$5, IF(CA42=Tables!$A$6, Tables!$B$6, 0)))))*CB$76,  Tables!$B$10)</f>
        <v>0</v>
      </c>
      <c r="CC42" s="56"/>
      <c r="CD42" s="57">
        <f>ROUND((IF(CC42="RP", Tables!$B$3, IF(CC42="FL", Tables!$B$4, IF(CC42="OS", Tables!$B$5, IF(CC42="FA", Tables!$B$6, 0)))))*CD$76,  Tables!$B$10)</f>
        <v>0</v>
      </c>
      <c r="CE42" s="58"/>
      <c r="CF42" s="59">
        <f>ROUND((IF(CE42=Tables!$A$3, Tables!$B$3, IF(CE42=Tables!$A$4, Tables!$B$4, IF(CE42=Tables!$A$5, Tables!$B$5, IF(CE42=Tables!$A$6, Tables!$B$6, 0)))))*CF$76,  Tables!$B$10)</f>
        <v>0</v>
      </c>
      <c r="CG42" s="56"/>
      <c r="CH42" s="57">
        <f>ROUND((IF(CG42="RP", Tables!$B$3, IF(CG42="FL", Tables!$B$4, IF(CG42="OS", Tables!$B$5, IF(CG42="FA", Tables!$B$6, 0)))))*CH$76,  Tables!$B$10)</f>
        <v>0</v>
      </c>
    </row>
    <row r="43" spans="1:86" s="1" customFormat="1" ht="15" customHeight="1" x14ac:dyDescent="0.3">
      <c r="A43" s="68">
        <f t="shared" si="4"/>
        <v>41</v>
      </c>
      <c r="B43" s="51" t="s">
        <v>167</v>
      </c>
      <c r="C43" s="51" t="s">
        <v>67</v>
      </c>
      <c r="D43" s="50">
        <f>ROUND(SUM(E43:CH43), Tables!$B$11)</f>
        <v>0</v>
      </c>
      <c r="E43" s="56"/>
      <c r="F43" s="57">
        <f>ROUND((IF(E43=Tables!$A$3, Tables!$B$3, IF(E43=Tables!$A$4, Tables!$B$4, IF(E43=Tables!$A$5, Tables!$B$5, IF(E43=Tables!$A$6, Tables!$B$6, 0)))))*F$76,  Tables!$B$10)</f>
        <v>0</v>
      </c>
      <c r="G43" s="58"/>
      <c r="H43" s="59">
        <f>ROUND((IF(G43=Tables!$A$3, Tables!$B$3, IF(G43=Tables!$A$4, Tables!$B$4, IF(G43=Tables!$A$5, Tables!$B$5, IF(G43=Tables!$A$6, Tables!$B$6, 0)))))*H$76,  Tables!$B$10)</f>
        <v>0</v>
      </c>
      <c r="I43" s="56"/>
      <c r="J43" s="57">
        <f>ROUND((IF(I43="RP", Tables!$B$3, IF(I43="FL", Tables!$B$4, IF(I43="OS", Tables!$B$5, IF(I43="FA", Tables!$B$6, 0)))))*J$76,  Tables!$B$10)</f>
        <v>0</v>
      </c>
      <c r="K43" s="58"/>
      <c r="L43" s="59">
        <f>ROUND((IF(K43=Tables!$A$3, Tables!$B$3, IF(K43=Tables!$A$4, Tables!$B$4, IF(K43=Tables!$A$5, Tables!$B$5, IF(K43=Tables!$A$6, Tables!$B$6, 0)))))*L$76,  Tables!$B$10)</f>
        <v>0</v>
      </c>
      <c r="M43" s="56"/>
      <c r="N43" s="57">
        <f>ROUND((IF(M43="RP", Tables!$B$3, IF(M43="FL", Tables!$B$4, IF(M43="OS", Tables!$B$5, IF(M43="FA", Tables!$B$6, 0)))))*N$76,  Tables!$B$10)</f>
        <v>0</v>
      </c>
      <c r="O43" s="58"/>
      <c r="P43" s="59">
        <f>ROUND((IF(O43=Tables!$A$3, Tables!$B$3, IF(O43=Tables!$A$4, Tables!$B$4, IF(O43=Tables!$A$5, Tables!$B$5, IF(O43=Tables!$A$6, Tables!$B$6, 0)))))*P$76,  Tables!$B$10)</f>
        <v>0</v>
      </c>
      <c r="Q43" s="56"/>
      <c r="R43" s="57">
        <f>ROUND((IF(Q43="RP", Tables!$B$3, IF(Q43="FL", Tables!$B$4, IF(Q43="OS", Tables!$B$5, IF(Q43="FA", Tables!$B$6, 0)))))*R$76,  Tables!$B$10)</f>
        <v>0</v>
      </c>
      <c r="S43" s="58"/>
      <c r="T43" s="59">
        <f>ROUND((IF(S43=Tables!$A$3, Tables!$B$3, IF(S43=Tables!$A$4, Tables!$B$4, IF(S43=Tables!$A$5, Tables!$B$5, IF(S43=Tables!$A$6, Tables!$B$6, 0)))))*T$76,  Tables!$B$10)</f>
        <v>0</v>
      </c>
      <c r="U43" s="56"/>
      <c r="V43" s="57">
        <f>ROUND((IF(U43="RP", Tables!$B$3, IF(U43="FL", Tables!$B$4, IF(U43="OS", Tables!$B$5, IF(U43="FA", Tables!$B$6, 0)))))*V$76,  Tables!$B$10)</f>
        <v>0</v>
      </c>
      <c r="W43" s="58"/>
      <c r="X43" s="59">
        <f>ROUND((IF(W43=Tables!$A$3, Tables!$B$3, IF(W43=Tables!$A$4, Tables!$B$4, IF(W43=Tables!$A$5, Tables!$B$5, IF(W43=Tables!$A$6, Tables!$B$6, 0)))))*X$76,  Tables!$B$10)</f>
        <v>0</v>
      </c>
      <c r="Y43" s="56"/>
      <c r="Z43" s="57">
        <f>ROUND((IF(Y43="RP", Tables!$B$3, IF(Y43="FL", Tables!$B$4, IF(Y43="OS", Tables!$B$5, IF(Y43="FA", Tables!$B$6, 0)))))*Z$76,  Tables!$B$10)</f>
        <v>0</v>
      </c>
      <c r="AA43" s="58"/>
      <c r="AB43" s="59">
        <f>ROUND((IF(AA43=Tables!$A$3, Tables!$B$3, IF(AA43=Tables!$A$4, Tables!$B$4, IF(AA43=Tables!$A$5, Tables!$B$5, IF(AA43=Tables!$A$6, Tables!$B$6, 0)))))*AB$76,  Tables!$B$10)</f>
        <v>0</v>
      </c>
      <c r="AC43" s="56"/>
      <c r="AD43" s="57">
        <f>ROUND((IF(AC43="RP", Tables!$B$3, IF(AC43="FL", Tables!$B$4, IF(AC43="OS", Tables!$B$5, IF(AC43="FA", Tables!$B$6, 0)))))*AD$76,  Tables!$B$10)</f>
        <v>0</v>
      </c>
      <c r="AE43" s="58"/>
      <c r="AF43" s="59">
        <f>ROUND((IF(AE43=Tables!$A$3, Tables!$B$3, IF(AE43=Tables!$A$4, Tables!$B$4, IF(AE43=Tables!$A$5, Tables!$B$5, IF(AE43=Tables!$A$6, Tables!$B$6, 0)))))*AF$76,  Tables!$B$10)</f>
        <v>0</v>
      </c>
      <c r="AG43" s="56"/>
      <c r="AH43" s="57">
        <f>ROUND((IF(AG43="RP", Tables!$B$3, IF(AG43="FL", Tables!$B$4, IF(AG43="OS", Tables!$B$5, IF(AG43="FA", Tables!$B$6, 0)))))*AH$76,  Tables!$B$10)</f>
        <v>0</v>
      </c>
      <c r="AI43" s="58"/>
      <c r="AJ43" s="59">
        <f>ROUND((IF(AI43=Tables!$A$3, Tables!$B$3, IF(AI43=Tables!$A$4, Tables!$B$4, IF(AI43=Tables!$A$5, Tables!$B$5, IF(AI43=Tables!$A$6, Tables!$B$6, 0)))))*AJ$76,  Tables!$B$10)</f>
        <v>0</v>
      </c>
      <c r="AK43" s="56"/>
      <c r="AL43" s="57">
        <f>ROUND((IF(AK43="RP", Tables!$B$3, IF(AK43="FL", Tables!$B$4, IF(AK43="OS", Tables!$B$5, IF(AK43="FA", Tables!$B$6, 0)))))*AL$76,  Tables!$B$10)</f>
        <v>0</v>
      </c>
      <c r="AM43" s="58"/>
      <c r="AN43" s="59">
        <f>ROUND((IF(AM43=Tables!$A$3, Tables!$B$3, IF(AM43=Tables!$A$4, Tables!$B$4, IF(AM43=Tables!$A$5, Tables!$B$5, IF(AM43=Tables!$A$6, Tables!$B$6, 0)))))*AN$76,  Tables!$B$10)</f>
        <v>0</v>
      </c>
      <c r="AO43" s="56"/>
      <c r="AP43" s="57">
        <f>ROUND((IF(AO43="RP", Tables!$B$3, IF(AO43="FL", Tables!$B$4, IF(AO43="OS", Tables!$B$5, IF(AO43="FA", Tables!$B$6, 0)))))*AP$76,  Tables!$B$10)</f>
        <v>0</v>
      </c>
      <c r="AQ43" s="58"/>
      <c r="AR43" s="59">
        <f>ROUND((IF(AQ43=Tables!$A$3, Tables!$B$3, IF(AQ43=Tables!$A$4, Tables!$B$4, IF(AQ43=Tables!$A$5, Tables!$B$5, IF(AQ43=Tables!$A$6, Tables!$B$6, 0)))))*AR$76,  Tables!$B$10)</f>
        <v>0</v>
      </c>
      <c r="AS43" s="56"/>
      <c r="AT43" s="57">
        <f>ROUND((IF(AS43="RP", Tables!$B$3, IF(AS43="FL", Tables!$B$4, IF(AS43="OS", Tables!$B$5, IF(AS43="FA", Tables!$B$6, 0)))))*AT$76,  Tables!$B$10)</f>
        <v>0</v>
      </c>
      <c r="AU43" s="58"/>
      <c r="AV43" s="59">
        <f>ROUND((IF(AU43=Tables!$A$3, Tables!$B$3, IF(AU43=Tables!$A$4, Tables!$B$4, IF(AU43=Tables!$A$5, Tables!$B$5, IF(AU43=Tables!$A$6, Tables!$B$6, 0)))))*AV$76,  Tables!$B$10)</f>
        <v>0</v>
      </c>
      <c r="AW43" s="56"/>
      <c r="AX43" s="57">
        <f>ROUND((IF(AW43="RP", Tables!$B$3, IF(AW43="FL", Tables!$B$4, IF(AW43="OS", Tables!$B$5, IF(AW43="FA", Tables!$B$6, 0)))))*AX$76,  Tables!$B$10)</f>
        <v>0</v>
      </c>
      <c r="AY43" s="58"/>
      <c r="AZ43" s="59">
        <f>ROUND((IF(AY43=Tables!$A$3, Tables!$B$3, IF(AY43=Tables!$A$4, Tables!$B$4, IF(AY43=Tables!$A$5, Tables!$B$5, IF(AY43=Tables!$A$6, Tables!$B$6, 0)))))*AZ$76,  Tables!$B$10)</f>
        <v>0</v>
      </c>
      <c r="BA43" s="56"/>
      <c r="BB43" s="57">
        <f>ROUND((IF(BA43="RP", Tables!$B$3, IF(BA43="FL", Tables!$B$4, IF(BA43="OS", Tables!$B$5, IF(BA43="FA", Tables!$B$6, 0)))))*BB$76,  Tables!$B$10)</f>
        <v>0</v>
      </c>
      <c r="BC43" s="58"/>
      <c r="BD43" s="59">
        <f>ROUND((IF(BC43=Tables!$A$3, Tables!$B$3, IF(BC43=Tables!$A$4, Tables!$B$4, IF(BC43=Tables!$A$5, Tables!$B$5, IF(BC43=Tables!$A$6, Tables!$B$6, 0)))))*BD$76,  Tables!$B$10)</f>
        <v>0</v>
      </c>
      <c r="BE43" s="56"/>
      <c r="BF43" s="57">
        <f>ROUND((IF(BE43="RP", Tables!$B$3, IF(BE43="FL", Tables!$B$4, IF(BE43="OS", Tables!$B$5, IF(BE43="FA", Tables!$B$6, 0)))))*BF$76,  Tables!$B$10)</f>
        <v>0</v>
      </c>
      <c r="BG43" s="58"/>
      <c r="BH43" s="59">
        <f>ROUND((IF(BG43=Tables!$A$3, Tables!$B$3, IF(BG43=Tables!$A$4, Tables!$B$4, IF(BG43=Tables!$A$5, Tables!$B$5, IF(BG43=Tables!$A$6, Tables!$B$6, 0)))))*BH$76,  Tables!$B$10)</f>
        <v>0</v>
      </c>
      <c r="BI43" s="56"/>
      <c r="BJ43" s="57">
        <f>ROUND((IF(BI43="RP", Tables!$B$3, IF(BI43="FL", Tables!$B$4, IF(BI43="OS", Tables!$B$5, IF(BI43="FA", Tables!$B$6, 0)))))*BJ$76,  Tables!$B$10)</f>
        <v>0</v>
      </c>
      <c r="BK43" s="58"/>
      <c r="BL43" s="59">
        <f>ROUND((IF(BK43=Tables!$A$3, Tables!$B$3, IF(BK43=Tables!$A$4, Tables!$B$4, IF(BK43=Tables!$A$5, Tables!$B$5, IF(BK43=Tables!$A$6, Tables!$B$6, 0)))))*BL$76,  Tables!$B$10)</f>
        <v>0</v>
      </c>
      <c r="BM43" s="56"/>
      <c r="BN43" s="57">
        <f>ROUND((IF(BM43="RP", Tables!$B$3, IF(BM43="FL", Tables!$B$4, IF(BM43="OS", Tables!$B$5, IF(BM43="FA", Tables!$B$6, 0)))))*BN$76,  Tables!$B$10)</f>
        <v>0</v>
      </c>
      <c r="BO43" s="58"/>
      <c r="BP43" s="59">
        <f>ROUND((IF(BO43=Tables!$A$3, Tables!$B$3, IF(BO43=Tables!$A$4, Tables!$B$4, IF(BO43=Tables!$A$5, Tables!$B$5, IF(BO43=Tables!$A$6, Tables!$B$6, 0)))))*BP$76,  Tables!$B$10)</f>
        <v>0</v>
      </c>
      <c r="BQ43" s="56"/>
      <c r="BR43" s="57">
        <f>ROUND((IF(BQ43="RP", Tables!$B$3, IF(BQ43="FL", Tables!$B$4, IF(BQ43="OS", Tables!$B$5, IF(BQ43="FA", Tables!$B$6, 0)))))*BR$76,  Tables!$B$10)</f>
        <v>0</v>
      </c>
      <c r="BS43" s="58"/>
      <c r="BT43" s="59">
        <f>ROUND((IF(BS43=Tables!$A$3, Tables!$B$3, IF(BS43=Tables!$A$4, Tables!$B$4, IF(BS43=Tables!$A$5, Tables!$B$5, IF(BS43=Tables!$A$6, Tables!$B$6, 0)))))*BT$76,  Tables!$B$10)</f>
        <v>0</v>
      </c>
      <c r="BU43" s="56"/>
      <c r="BV43" s="57">
        <f>ROUND((IF(BU43="RP", Tables!$B$3, IF(BU43="FL", Tables!$B$4, IF(BU43="OS", Tables!$B$5, IF(BU43="FA", Tables!$B$6, 0)))))*BV$76,  Tables!$B$10)</f>
        <v>0</v>
      </c>
      <c r="BW43" s="58"/>
      <c r="BX43" s="59">
        <f>ROUND((IF(BW43=Tables!$A$3, Tables!$B$3, IF(BW43=Tables!$A$4, Tables!$B$4, IF(BW43=Tables!$A$5, Tables!$B$5, IF(BW43=Tables!$A$6, Tables!$B$6, 0)))))*BX$76,  Tables!$B$10)</f>
        <v>0</v>
      </c>
      <c r="BY43" s="56"/>
      <c r="BZ43" s="57">
        <f>ROUND((IF(BY43="RP", Tables!$B$3, IF(BY43="FL", Tables!$B$4, IF(BY43="OS", Tables!$B$5, IF(BY43="FA", Tables!$B$6, 0)))))*BZ$76,  Tables!$B$10)</f>
        <v>0</v>
      </c>
      <c r="CA43" s="58"/>
      <c r="CB43" s="59">
        <f>ROUND((IF(CA43=Tables!$A$3, Tables!$B$3, IF(CA43=Tables!$A$4, Tables!$B$4, IF(CA43=Tables!$A$5, Tables!$B$5, IF(CA43=Tables!$A$6, Tables!$B$6, 0)))))*CB$76,  Tables!$B$10)</f>
        <v>0</v>
      </c>
      <c r="CC43" s="56"/>
      <c r="CD43" s="57">
        <f>ROUND((IF(CC43="RP", Tables!$B$3, IF(CC43="FL", Tables!$B$4, IF(CC43="OS", Tables!$B$5, IF(CC43="FA", Tables!$B$6, 0)))))*CD$76,  Tables!$B$10)</f>
        <v>0</v>
      </c>
      <c r="CE43" s="58"/>
      <c r="CF43" s="59">
        <f>ROUND((IF(CE43=Tables!$A$3, Tables!$B$3, IF(CE43=Tables!$A$4, Tables!$B$4, IF(CE43=Tables!$A$5, Tables!$B$5, IF(CE43=Tables!$A$6, Tables!$B$6, 0)))))*CF$76,  Tables!$B$10)</f>
        <v>0</v>
      </c>
      <c r="CG43" s="56"/>
      <c r="CH43" s="57">
        <f>ROUND((IF(CG43="RP", Tables!$B$3, IF(CG43="FL", Tables!$B$4, IF(CG43="OS", Tables!$B$5, IF(CG43="FA", Tables!$B$6, 0)))))*CH$76,  Tables!$B$10)</f>
        <v>0</v>
      </c>
    </row>
    <row r="44" spans="1:86" s="1" customFormat="1" ht="15" customHeight="1" x14ac:dyDescent="0.3">
      <c r="A44" s="68">
        <f t="shared" si="4"/>
        <v>42</v>
      </c>
      <c r="B44" s="51" t="s">
        <v>171</v>
      </c>
      <c r="C44" s="51" t="s">
        <v>51</v>
      </c>
      <c r="D44" s="50">
        <f>ROUND(SUM(E44:CH44), Tables!$B$11)</f>
        <v>0</v>
      </c>
      <c r="E44" s="56"/>
      <c r="F44" s="57">
        <f>ROUND((IF(E44=Tables!$A$3, Tables!$B$3, IF(E44=Tables!$A$4, Tables!$B$4, IF(E44=Tables!$A$5, Tables!$B$5, IF(E44=Tables!$A$6, Tables!$B$6, 0)))))*F$76,  Tables!$B$10)</f>
        <v>0</v>
      </c>
      <c r="G44" s="58"/>
      <c r="H44" s="59">
        <f>ROUND((IF(G44=Tables!$A$3, Tables!$B$3, IF(G44=Tables!$A$4, Tables!$B$4, IF(G44=Tables!$A$5, Tables!$B$5, IF(G44=Tables!$A$6, Tables!$B$6, 0)))))*H$76,  Tables!$B$10)</f>
        <v>0</v>
      </c>
      <c r="I44" s="56"/>
      <c r="J44" s="57">
        <f>ROUND((IF(I44="RP", Tables!$B$3, IF(I44="FL", Tables!$B$4, IF(I44="OS", Tables!$B$5, IF(I44="FA", Tables!$B$6, 0)))))*J$76,  Tables!$B$10)</f>
        <v>0</v>
      </c>
      <c r="K44" s="58"/>
      <c r="L44" s="59">
        <f>ROUND((IF(K44=Tables!$A$3, Tables!$B$3, IF(K44=Tables!$A$4, Tables!$B$4, IF(K44=Tables!$A$5, Tables!$B$5, IF(K44=Tables!$A$6, Tables!$B$6, 0)))))*L$76,  Tables!$B$10)</f>
        <v>0</v>
      </c>
      <c r="M44" s="56"/>
      <c r="N44" s="57">
        <f>ROUND((IF(M44="RP", Tables!$B$3, IF(M44="FL", Tables!$B$4, IF(M44="OS", Tables!$B$5, IF(M44="FA", Tables!$B$6, 0)))))*N$76,  Tables!$B$10)</f>
        <v>0</v>
      </c>
      <c r="O44" s="58"/>
      <c r="P44" s="59">
        <f>ROUND((IF(O44=Tables!$A$3, Tables!$B$3, IF(O44=Tables!$A$4, Tables!$B$4, IF(O44=Tables!$A$5, Tables!$B$5, IF(O44=Tables!$A$6, Tables!$B$6, 0)))))*P$76,  Tables!$B$10)</f>
        <v>0</v>
      </c>
      <c r="Q44" s="56"/>
      <c r="R44" s="57">
        <f>ROUND((IF(Q44="RP", Tables!$B$3, IF(Q44="FL", Tables!$B$4, IF(Q44="OS", Tables!$B$5, IF(Q44="FA", Tables!$B$6, 0)))))*R$76,  Tables!$B$10)</f>
        <v>0</v>
      </c>
      <c r="S44" s="58"/>
      <c r="T44" s="59">
        <f>ROUND((IF(S44=Tables!$A$3, Tables!$B$3, IF(S44=Tables!$A$4, Tables!$B$4, IF(S44=Tables!$A$5, Tables!$B$5, IF(S44=Tables!$A$6, Tables!$B$6, 0)))))*T$76,  Tables!$B$10)</f>
        <v>0</v>
      </c>
      <c r="U44" s="56"/>
      <c r="V44" s="57">
        <f>ROUND((IF(U44="RP", Tables!$B$3, IF(U44="FL", Tables!$B$4, IF(U44="OS", Tables!$B$5, IF(U44="FA", Tables!$B$6, 0)))))*V$76,  Tables!$B$10)</f>
        <v>0</v>
      </c>
      <c r="W44" s="58"/>
      <c r="X44" s="59">
        <f>ROUND((IF(W44=Tables!$A$3, Tables!$B$3, IF(W44=Tables!$A$4, Tables!$B$4, IF(W44=Tables!$A$5, Tables!$B$5, IF(W44=Tables!$A$6, Tables!$B$6, 0)))))*X$76,  Tables!$B$10)</f>
        <v>0</v>
      </c>
      <c r="Y44" s="56"/>
      <c r="Z44" s="57">
        <f>ROUND((IF(Y44="RP", Tables!$B$3, IF(Y44="FL", Tables!$B$4, IF(Y44="OS", Tables!$B$5, IF(Y44="FA", Tables!$B$6, 0)))))*Z$76,  Tables!$B$10)</f>
        <v>0</v>
      </c>
      <c r="AA44" s="58"/>
      <c r="AB44" s="59">
        <f>ROUND((IF(AA44=Tables!$A$3, Tables!$B$3, IF(AA44=Tables!$A$4, Tables!$B$4, IF(AA44=Tables!$A$5, Tables!$B$5, IF(AA44=Tables!$A$6, Tables!$B$6, 0)))))*AB$76,  Tables!$B$10)</f>
        <v>0</v>
      </c>
      <c r="AC44" s="56"/>
      <c r="AD44" s="57">
        <f>ROUND((IF(AC44="RP", Tables!$B$3, IF(AC44="FL", Tables!$B$4, IF(AC44="OS", Tables!$B$5, IF(AC44="FA", Tables!$B$6, 0)))))*AD$76,  Tables!$B$10)</f>
        <v>0</v>
      </c>
      <c r="AE44" s="58"/>
      <c r="AF44" s="59">
        <f>ROUND((IF(AE44=Tables!$A$3, Tables!$B$3, IF(AE44=Tables!$A$4, Tables!$B$4, IF(AE44=Tables!$A$5, Tables!$B$5, IF(AE44=Tables!$A$6, Tables!$B$6, 0)))))*AF$76,  Tables!$B$10)</f>
        <v>0</v>
      </c>
      <c r="AG44" s="56"/>
      <c r="AH44" s="57">
        <f>ROUND((IF(AG44="RP", Tables!$B$3, IF(AG44="FL", Tables!$B$4, IF(AG44="OS", Tables!$B$5, IF(AG44="FA", Tables!$B$6, 0)))))*AH$76,  Tables!$B$10)</f>
        <v>0</v>
      </c>
      <c r="AI44" s="58"/>
      <c r="AJ44" s="59">
        <f>ROUND((IF(AI44=Tables!$A$3, Tables!$B$3, IF(AI44=Tables!$A$4, Tables!$B$4, IF(AI44=Tables!$A$5, Tables!$B$5, IF(AI44=Tables!$A$6, Tables!$B$6, 0)))))*AJ$76,  Tables!$B$10)</f>
        <v>0</v>
      </c>
      <c r="AK44" s="56"/>
      <c r="AL44" s="57">
        <f>ROUND((IF(AK44="RP", Tables!$B$3, IF(AK44="FL", Tables!$B$4, IF(AK44="OS", Tables!$B$5, IF(AK44="FA", Tables!$B$6, 0)))))*AL$76,  Tables!$B$10)</f>
        <v>0</v>
      </c>
      <c r="AM44" s="58"/>
      <c r="AN44" s="59">
        <f>ROUND((IF(AM44=Tables!$A$3, Tables!$B$3, IF(AM44=Tables!$A$4, Tables!$B$4, IF(AM44=Tables!$A$5, Tables!$B$5, IF(AM44=Tables!$A$6, Tables!$B$6, 0)))))*AN$76,  Tables!$B$10)</f>
        <v>0</v>
      </c>
      <c r="AO44" s="56"/>
      <c r="AP44" s="57">
        <f>ROUND((IF(AO44="RP", Tables!$B$3, IF(AO44="FL", Tables!$B$4, IF(AO44="OS", Tables!$B$5, IF(AO44="FA", Tables!$B$6, 0)))))*AP$76,  Tables!$B$10)</f>
        <v>0</v>
      </c>
      <c r="AQ44" s="58"/>
      <c r="AR44" s="59">
        <f>ROUND((IF(AQ44=Tables!$A$3, Tables!$B$3, IF(AQ44=Tables!$A$4, Tables!$B$4, IF(AQ44=Tables!$A$5, Tables!$B$5, IF(AQ44=Tables!$A$6, Tables!$B$6, 0)))))*AR$76,  Tables!$B$10)</f>
        <v>0</v>
      </c>
      <c r="AS44" s="56"/>
      <c r="AT44" s="57">
        <f>ROUND((IF(AS44="RP", Tables!$B$3, IF(AS44="FL", Tables!$B$4, IF(AS44="OS", Tables!$B$5, IF(AS44="FA", Tables!$B$6, 0)))))*AT$76,  Tables!$B$10)</f>
        <v>0</v>
      </c>
      <c r="AU44" s="58"/>
      <c r="AV44" s="59">
        <f>ROUND((IF(AU44=Tables!$A$3, Tables!$B$3, IF(AU44=Tables!$A$4, Tables!$B$4, IF(AU44=Tables!$A$5, Tables!$B$5, IF(AU44=Tables!$A$6, Tables!$B$6, 0)))))*AV$76,  Tables!$B$10)</f>
        <v>0</v>
      </c>
      <c r="AW44" s="56"/>
      <c r="AX44" s="57">
        <f>ROUND((IF(AW44="RP", Tables!$B$3, IF(AW44="FL", Tables!$B$4, IF(AW44="OS", Tables!$B$5, IF(AW44="FA", Tables!$B$6, 0)))))*AX$76,  Tables!$B$10)</f>
        <v>0</v>
      </c>
      <c r="AY44" s="58"/>
      <c r="AZ44" s="59">
        <f>ROUND((IF(AY44=Tables!$A$3, Tables!$B$3, IF(AY44=Tables!$A$4, Tables!$B$4, IF(AY44=Tables!$A$5, Tables!$B$5, IF(AY44=Tables!$A$6, Tables!$B$6, 0)))))*AZ$76,  Tables!$B$10)</f>
        <v>0</v>
      </c>
      <c r="BA44" s="56"/>
      <c r="BB44" s="57">
        <f>ROUND((IF(BA44="RP", Tables!$B$3, IF(BA44="FL", Tables!$B$4, IF(BA44="OS", Tables!$B$5, IF(BA44="FA", Tables!$B$6, 0)))))*BB$76,  Tables!$B$10)</f>
        <v>0</v>
      </c>
      <c r="BC44" s="58"/>
      <c r="BD44" s="59">
        <f>ROUND((IF(BC44=Tables!$A$3, Tables!$B$3, IF(BC44=Tables!$A$4, Tables!$B$4, IF(BC44=Tables!$A$5, Tables!$B$5, IF(BC44=Tables!$A$6, Tables!$B$6, 0)))))*BD$76,  Tables!$B$10)</f>
        <v>0</v>
      </c>
      <c r="BE44" s="56"/>
      <c r="BF44" s="57">
        <f>ROUND((IF(BE44="RP", Tables!$B$3, IF(BE44="FL", Tables!$B$4, IF(BE44="OS", Tables!$B$5, IF(BE44="FA", Tables!$B$6, 0)))))*BF$76,  Tables!$B$10)</f>
        <v>0</v>
      </c>
      <c r="BG44" s="58"/>
      <c r="BH44" s="59">
        <f>ROUND((IF(BG44=Tables!$A$3, Tables!$B$3, IF(BG44=Tables!$A$4, Tables!$B$4, IF(BG44=Tables!$A$5, Tables!$B$5, IF(BG44=Tables!$A$6, Tables!$B$6, 0)))))*BH$76,  Tables!$B$10)</f>
        <v>0</v>
      </c>
      <c r="BI44" s="56"/>
      <c r="BJ44" s="57">
        <f>ROUND((IF(BI44="RP", Tables!$B$3, IF(BI44="FL", Tables!$B$4, IF(BI44="OS", Tables!$B$5, IF(BI44="FA", Tables!$B$6, 0)))))*BJ$76,  Tables!$B$10)</f>
        <v>0</v>
      </c>
      <c r="BK44" s="58"/>
      <c r="BL44" s="59">
        <f>ROUND((IF(BK44=Tables!$A$3, Tables!$B$3, IF(BK44=Tables!$A$4, Tables!$B$4, IF(BK44=Tables!$A$5, Tables!$B$5, IF(BK44=Tables!$A$6, Tables!$B$6, 0)))))*BL$76,  Tables!$B$10)</f>
        <v>0</v>
      </c>
      <c r="BM44" s="56"/>
      <c r="BN44" s="57">
        <f>ROUND((IF(BM44="RP", Tables!$B$3, IF(BM44="FL", Tables!$B$4, IF(BM44="OS", Tables!$B$5, IF(BM44="FA", Tables!$B$6, 0)))))*BN$76,  Tables!$B$10)</f>
        <v>0</v>
      </c>
      <c r="BO44" s="58"/>
      <c r="BP44" s="59">
        <f>ROUND((IF(BO44=Tables!$A$3, Tables!$B$3, IF(BO44=Tables!$A$4, Tables!$B$4, IF(BO44=Tables!$A$5, Tables!$B$5, IF(BO44=Tables!$A$6, Tables!$B$6, 0)))))*BP$76,  Tables!$B$10)</f>
        <v>0</v>
      </c>
      <c r="BQ44" s="56"/>
      <c r="BR44" s="57">
        <f>ROUND((IF(BQ44="RP", Tables!$B$3, IF(BQ44="FL", Tables!$B$4, IF(BQ44="OS", Tables!$B$5, IF(BQ44="FA", Tables!$B$6, 0)))))*BR$76,  Tables!$B$10)</f>
        <v>0</v>
      </c>
      <c r="BS44" s="58"/>
      <c r="BT44" s="59">
        <f>ROUND((IF(BS44=Tables!$A$3, Tables!$B$3, IF(BS44=Tables!$A$4, Tables!$B$4, IF(BS44=Tables!$A$5, Tables!$B$5, IF(BS44=Tables!$A$6, Tables!$B$6, 0)))))*BT$76,  Tables!$B$10)</f>
        <v>0</v>
      </c>
      <c r="BU44" s="56"/>
      <c r="BV44" s="57">
        <f>ROUND((IF(BU44="RP", Tables!$B$3, IF(BU44="FL", Tables!$B$4, IF(BU44="OS", Tables!$B$5, IF(BU44="FA", Tables!$B$6, 0)))))*BV$76,  Tables!$B$10)</f>
        <v>0</v>
      </c>
      <c r="BW44" s="58"/>
      <c r="BX44" s="59">
        <f>ROUND((IF(BW44=Tables!$A$3, Tables!$B$3, IF(BW44=Tables!$A$4, Tables!$B$4, IF(BW44=Tables!$A$5, Tables!$B$5, IF(BW44=Tables!$A$6, Tables!$B$6, 0)))))*BX$76,  Tables!$B$10)</f>
        <v>0</v>
      </c>
      <c r="BY44" s="56"/>
      <c r="BZ44" s="57">
        <f>ROUND((IF(BY44="RP", Tables!$B$3, IF(BY44="FL", Tables!$B$4, IF(BY44="OS", Tables!$B$5, IF(BY44="FA", Tables!$B$6, 0)))))*BZ$76,  Tables!$B$10)</f>
        <v>0</v>
      </c>
      <c r="CA44" s="58"/>
      <c r="CB44" s="59">
        <f>ROUND((IF(CA44=Tables!$A$3, Tables!$B$3, IF(CA44=Tables!$A$4, Tables!$B$4, IF(CA44=Tables!$A$5, Tables!$B$5, IF(CA44=Tables!$A$6, Tables!$B$6, 0)))))*CB$76,  Tables!$B$10)</f>
        <v>0</v>
      </c>
      <c r="CC44" s="56"/>
      <c r="CD44" s="57">
        <f>ROUND((IF(CC44="RP", Tables!$B$3, IF(CC44="FL", Tables!$B$4, IF(CC44="OS", Tables!$B$5, IF(CC44="FA", Tables!$B$6, 0)))))*CD$76,  Tables!$B$10)</f>
        <v>0</v>
      </c>
      <c r="CE44" s="58"/>
      <c r="CF44" s="59">
        <f>ROUND((IF(CE44=Tables!$A$3, Tables!$B$3, IF(CE44=Tables!$A$4, Tables!$B$4, IF(CE44=Tables!$A$5, Tables!$B$5, IF(CE44=Tables!$A$6, Tables!$B$6, 0)))))*CF$76,  Tables!$B$10)</f>
        <v>0</v>
      </c>
      <c r="CG44" s="56"/>
      <c r="CH44" s="57">
        <f>ROUND((IF(CG44="RP", Tables!$B$3, IF(CG44="FL", Tables!$B$4, IF(CG44="OS", Tables!$B$5, IF(CG44="FA", Tables!$B$6, 0)))))*CH$76,  Tables!$B$10)</f>
        <v>0</v>
      </c>
    </row>
    <row r="45" spans="1:86" s="1" customFormat="1" ht="15" customHeight="1" x14ac:dyDescent="0.3">
      <c r="A45" s="68">
        <f t="shared" si="4"/>
        <v>43</v>
      </c>
      <c r="B45" s="51" t="s">
        <v>211</v>
      </c>
      <c r="C45" s="51" t="s">
        <v>47</v>
      </c>
      <c r="D45" s="50">
        <f>ROUND(SUM(E45:CH45), Tables!$B$11)</f>
        <v>0</v>
      </c>
      <c r="E45" s="56"/>
      <c r="F45" s="57">
        <f>ROUND((IF(E45=Tables!$A$3, Tables!$B$3, IF(E45=Tables!$A$4, Tables!$B$4, IF(E45=Tables!$A$5, Tables!$B$5, IF(E45=Tables!$A$6, Tables!$B$6, 0)))))*F$76,  Tables!$B$10)</f>
        <v>0</v>
      </c>
      <c r="G45" s="58"/>
      <c r="H45" s="59">
        <f>ROUND((IF(G45=Tables!$A$3, Tables!$B$3, IF(G45=Tables!$A$4, Tables!$B$4, IF(G45=Tables!$A$5, Tables!$B$5, IF(G45=Tables!$A$6, Tables!$B$6, 0)))))*H$76,  Tables!$B$10)</f>
        <v>0</v>
      </c>
      <c r="I45" s="56"/>
      <c r="J45" s="57">
        <f>ROUND((IF(I45="RP", Tables!$B$3, IF(I45="FL", Tables!$B$4, IF(I45="OS", Tables!$B$5, IF(I45="FA", Tables!$B$6, 0)))))*J$76,  Tables!$B$10)</f>
        <v>0</v>
      </c>
      <c r="K45" s="58"/>
      <c r="L45" s="59">
        <f>ROUND((IF(K45=Tables!$A$3, Tables!$B$3, IF(K45=Tables!$A$4, Tables!$B$4, IF(K45=Tables!$A$5, Tables!$B$5, IF(K45=Tables!$A$6, Tables!$B$6, 0)))))*L$76,  Tables!$B$10)</f>
        <v>0</v>
      </c>
      <c r="M45" s="56"/>
      <c r="N45" s="57">
        <f>ROUND((IF(M45="RP", Tables!$B$3, IF(M45="FL", Tables!$B$4, IF(M45="OS", Tables!$B$5, IF(M45="FA", Tables!$B$6, 0)))))*N$76,  Tables!$B$10)</f>
        <v>0</v>
      </c>
      <c r="O45" s="58"/>
      <c r="P45" s="59">
        <f>ROUND((IF(O45=Tables!$A$3, Tables!$B$3, IF(O45=Tables!$A$4, Tables!$B$4, IF(O45=Tables!$A$5, Tables!$B$5, IF(O45=Tables!$A$6, Tables!$B$6, 0)))))*P$76,  Tables!$B$10)</f>
        <v>0</v>
      </c>
      <c r="Q45" s="56"/>
      <c r="R45" s="57">
        <f>ROUND((IF(Q45="RP", Tables!$B$3, IF(Q45="FL", Tables!$B$4, IF(Q45="OS", Tables!$B$5, IF(Q45="FA", Tables!$B$6, 0)))))*R$76,  Tables!$B$10)</f>
        <v>0</v>
      </c>
      <c r="S45" s="58"/>
      <c r="T45" s="59">
        <f>ROUND((IF(S45=Tables!$A$3, Tables!$B$3, IF(S45=Tables!$A$4, Tables!$B$4, IF(S45=Tables!$A$5, Tables!$B$5, IF(S45=Tables!$A$6, Tables!$B$6, 0)))))*T$76,  Tables!$B$10)</f>
        <v>0</v>
      </c>
      <c r="U45" s="56"/>
      <c r="V45" s="57">
        <f>ROUND((IF(U45="RP", Tables!$B$3, IF(U45="FL", Tables!$B$4, IF(U45="OS", Tables!$B$5, IF(U45="FA", Tables!$B$6, 0)))))*V$76,  Tables!$B$10)</f>
        <v>0</v>
      </c>
      <c r="W45" s="58"/>
      <c r="X45" s="59">
        <f>ROUND((IF(W45=Tables!$A$3, Tables!$B$3, IF(W45=Tables!$A$4, Tables!$B$4, IF(W45=Tables!$A$5, Tables!$B$5, IF(W45=Tables!$A$6, Tables!$B$6, 0)))))*X$76,  Tables!$B$10)</f>
        <v>0</v>
      </c>
      <c r="Y45" s="56"/>
      <c r="Z45" s="57">
        <f>ROUND((IF(Y45="RP", Tables!$B$3, IF(Y45="FL", Tables!$B$4, IF(Y45="OS", Tables!$B$5, IF(Y45="FA", Tables!$B$6, 0)))))*Z$76,  Tables!$B$10)</f>
        <v>0</v>
      </c>
      <c r="AA45" s="58"/>
      <c r="AB45" s="59">
        <f>ROUND((IF(AA45=Tables!$A$3, Tables!$B$3, IF(AA45=Tables!$A$4, Tables!$B$4, IF(AA45=Tables!$A$5, Tables!$B$5, IF(AA45=Tables!$A$6, Tables!$B$6, 0)))))*AB$76,  Tables!$B$10)</f>
        <v>0</v>
      </c>
      <c r="AC45" s="56"/>
      <c r="AD45" s="57">
        <f>ROUND((IF(AC45="RP", Tables!$B$3, IF(AC45="FL", Tables!$B$4, IF(AC45="OS", Tables!$B$5, IF(AC45="FA", Tables!$B$6, 0)))))*AD$76,  Tables!$B$10)</f>
        <v>0</v>
      </c>
      <c r="AE45" s="58"/>
      <c r="AF45" s="59">
        <f>ROUND((IF(AE45=Tables!$A$3, Tables!$B$3, IF(AE45=Tables!$A$4, Tables!$B$4, IF(AE45=Tables!$A$5, Tables!$B$5, IF(AE45=Tables!$A$6, Tables!$B$6, 0)))))*AF$76,  Tables!$B$10)</f>
        <v>0</v>
      </c>
      <c r="AG45" s="56"/>
      <c r="AH45" s="57">
        <f>ROUND((IF(AG45="RP", Tables!$B$3, IF(AG45="FL", Tables!$B$4, IF(AG45="OS", Tables!$B$5, IF(AG45="FA", Tables!$B$6, 0)))))*AH$76,  Tables!$B$10)</f>
        <v>0</v>
      </c>
      <c r="AI45" s="58"/>
      <c r="AJ45" s="59">
        <f>ROUND((IF(AI45=Tables!$A$3, Tables!$B$3, IF(AI45=Tables!$A$4, Tables!$B$4, IF(AI45=Tables!$A$5, Tables!$B$5, IF(AI45=Tables!$A$6, Tables!$B$6, 0)))))*AJ$76,  Tables!$B$10)</f>
        <v>0</v>
      </c>
      <c r="AK45" s="56"/>
      <c r="AL45" s="57">
        <f>ROUND((IF(AK45="RP", Tables!$B$3, IF(AK45="FL", Tables!$B$4, IF(AK45="OS", Tables!$B$5, IF(AK45="FA", Tables!$B$6, 0)))))*AL$76,  Tables!$B$10)</f>
        <v>0</v>
      </c>
      <c r="AM45" s="58"/>
      <c r="AN45" s="59">
        <f>ROUND((IF(AM45=Tables!$A$3, Tables!$B$3, IF(AM45=Tables!$A$4, Tables!$B$4, IF(AM45=Tables!$A$5, Tables!$B$5, IF(AM45=Tables!$A$6, Tables!$B$6, 0)))))*AN$76,  Tables!$B$10)</f>
        <v>0</v>
      </c>
      <c r="AO45" s="56"/>
      <c r="AP45" s="57">
        <f>ROUND((IF(AO45="RP", Tables!$B$3, IF(AO45="FL", Tables!$B$4, IF(AO45="OS", Tables!$B$5, IF(AO45="FA", Tables!$B$6, 0)))))*AP$76,  Tables!$B$10)</f>
        <v>0</v>
      </c>
      <c r="AQ45" s="58"/>
      <c r="AR45" s="59">
        <f>ROUND((IF(AQ45=Tables!$A$3, Tables!$B$3, IF(AQ45=Tables!$A$4, Tables!$B$4, IF(AQ45=Tables!$A$5, Tables!$B$5, IF(AQ45=Tables!$A$6, Tables!$B$6, 0)))))*AR$76,  Tables!$B$10)</f>
        <v>0</v>
      </c>
      <c r="AS45" s="56"/>
      <c r="AT45" s="57">
        <f>ROUND((IF(AS45="RP", Tables!$B$3, IF(AS45="FL", Tables!$B$4, IF(AS45="OS", Tables!$B$5, IF(AS45="FA", Tables!$B$6, 0)))))*AT$76,  Tables!$B$10)</f>
        <v>0</v>
      </c>
      <c r="AU45" s="58"/>
      <c r="AV45" s="59">
        <f>ROUND((IF(AU45=Tables!$A$3, Tables!$B$3, IF(AU45=Tables!$A$4, Tables!$B$4, IF(AU45=Tables!$A$5, Tables!$B$5, IF(AU45=Tables!$A$6, Tables!$B$6, 0)))))*AV$76,  Tables!$B$10)</f>
        <v>0</v>
      </c>
      <c r="AW45" s="56"/>
      <c r="AX45" s="57">
        <f>ROUND((IF(AW45="RP", Tables!$B$3, IF(AW45="FL", Tables!$B$4, IF(AW45="OS", Tables!$B$5, IF(AW45="FA", Tables!$B$6, 0)))))*AX$76,  Tables!$B$10)</f>
        <v>0</v>
      </c>
      <c r="AY45" s="58"/>
      <c r="AZ45" s="59">
        <f>ROUND((IF(AY45=Tables!$A$3, Tables!$B$3, IF(AY45=Tables!$A$4, Tables!$B$4, IF(AY45=Tables!$A$5, Tables!$B$5, IF(AY45=Tables!$A$6, Tables!$B$6, 0)))))*AZ$76,  Tables!$B$10)</f>
        <v>0</v>
      </c>
      <c r="BA45" s="56"/>
      <c r="BB45" s="57">
        <f>ROUND((IF(BA45="RP", Tables!$B$3, IF(BA45="FL", Tables!$B$4, IF(BA45="OS", Tables!$B$5, IF(BA45="FA", Tables!$B$6, 0)))))*BB$76,  Tables!$B$10)</f>
        <v>0</v>
      </c>
      <c r="BC45" s="58"/>
      <c r="BD45" s="59">
        <f>ROUND((IF(BC45=Tables!$A$3, Tables!$B$3, IF(BC45=Tables!$A$4, Tables!$B$4, IF(BC45=Tables!$A$5, Tables!$B$5, IF(BC45=Tables!$A$6, Tables!$B$6, 0)))))*BD$76,  Tables!$B$10)</f>
        <v>0</v>
      </c>
      <c r="BE45" s="56"/>
      <c r="BF45" s="57">
        <f>ROUND((IF(BE45="RP", Tables!$B$3, IF(BE45="FL", Tables!$B$4, IF(BE45="OS", Tables!$B$5, IF(BE45="FA", Tables!$B$6, 0)))))*BF$76,  Tables!$B$10)</f>
        <v>0</v>
      </c>
      <c r="BG45" s="58"/>
      <c r="BH45" s="59">
        <f>ROUND((IF(BG45=Tables!$A$3, Tables!$B$3, IF(BG45=Tables!$A$4, Tables!$B$4, IF(BG45=Tables!$A$5, Tables!$B$5, IF(BG45=Tables!$A$6, Tables!$B$6, 0)))))*BH$76,  Tables!$B$10)</f>
        <v>0</v>
      </c>
      <c r="BI45" s="56"/>
      <c r="BJ45" s="57">
        <f>ROUND((IF(BI45="RP", Tables!$B$3, IF(BI45="FL", Tables!$B$4, IF(BI45="OS", Tables!$B$5, IF(BI45="FA", Tables!$B$6, 0)))))*BJ$76,  Tables!$B$10)</f>
        <v>0</v>
      </c>
      <c r="BK45" s="58"/>
      <c r="BL45" s="59">
        <f>ROUND((IF(BK45=Tables!$A$3, Tables!$B$3, IF(BK45=Tables!$A$4, Tables!$B$4, IF(BK45=Tables!$A$5, Tables!$B$5, IF(BK45=Tables!$A$6, Tables!$B$6, 0)))))*BL$76,  Tables!$B$10)</f>
        <v>0</v>
      </c>
      <c r="BM45" s="56"/>
      <c r="BN45" s="57">
        <f>ROUND((IF(BM45="RP", Tables!$B$3, IF(BM45="FL", Tables!$B$4, IF(BM45="OS", Tables!$B$5, IF(BM45="FA", Tables!$B$6, 0)))))*BN$76,  Tables!$B$10)</f>
        <v>0</v>
      </c>
      <c r="BO45" s="58"/>
      <c r="BP45" s="59">
        <f>ROUND((IF(BO45=Tables!$A$3, Tables!$B$3, IF(BO45=Tables!$A$4, Tables!$B$4, IF(BO45=Tables!$A$5, Tables!$B$5, IF(BO45=Tables!$A$6, Tables!$B$6, 0)))))*BP$76,  Tables!$B$10)</f>
        <v>0</v>
      </c>
      <c r="BQ45" s="56"/>
      <c r="BR45" s="57">
        <f>ROUND((IF(BQ45="RP", Tables!$B$3, IF(BQ45="FL", Tables!$B$4, IF(BQ45="OS", Tables!$B$5, IF(BQ45="FA", Tables!$B$6, 0)))))*BR$76,  Tables!$B$10)</f>
        <v>0</v>
      </c>
      <c r="BS45" s="58"/>
      <c r="BT45" s="59">
        <f>ROUND((IF(BS45=Tables!$A$3, Tables!$B$3, IF(BS45=Tables!$A$4, Tables!$B$4, IF(BS45=Tables!$A$5, Tables!$B$5, IF(BS45=Tables!$A$6, Tables!$B$6, 0)))))*BT$76,  Tables!$B$10)</f>
        <v>0</v>
      </c>
      <c r="BU45" s="56"/>
      <c r="BV45" s="57">
        <f>ROUND((IF(BU45="RP", Tables!$B$3, IF(BU45="FL", Tables!$B$4, IF(BU45="OS", Tables!$B$5, IF(BU45="FA", Tables!$B$6, 0)))))*BV$76,  Tables!$B$10)</f>
        <v>0</v>
      </c>
      <c r="BW45" s="58"/>
      <c r="BX45" s="59">
        <f>ROUND((IF(BW45=Tables!$A$3, Tables!$B$3, IF(BW45=Tables!$A$4, Tables!$B$4, IF(BW45=Tables!$A$5, Tables!$B$5, IF(BW45=Tables!$A$6, Tables!$B$6, 0)))))*BX$76,  Tables!$B$10)</f>
        <v>0</v>
      </c>
      <c r="BY45" s="56"/>
      <c r="BZ45" s="57">
        <f>ROUND((IF(BY45="RP", Tables!$B$3, IF(BY45="FL", Tables!$B$4, IF(BY45="OS", Tables!$B$5, IF(BY45="FA", Tables!$B$6, 0)))))*BZ$76,  Tables!$B$10)</f>
        <v>0</v>
      </c>
      <c r="CA45" s="58"/>
      <c r="CB45" s="59">
        <f>ROUND((IF(CA45=Tables!$A$3, Tables!$B$3, IF(CA45=Tables!$A$4, Tables!$B$4, IF(CA45=Tables!$A$5, Tables!$B$5, IF(CA45=Tables!$A$6, Tables!$B$6, 0)))))*CB$76,  Tables!$B$10)</f>
        <v>0</v>
      </c>
      <c r="CC45" s="56"/>
      <c r="CD45" s="57">
        <f>ROUND((IF(CC45="RP", Tables!$B$3, IF(CC45="FL", Tables!$B$4, IF(CC45="OS", Tables!$B$5, IF(CC45="FA", Tables!$B$6, 0)))))*CD$76,  Tables!$B$10)</f>
        <v>0</v>
      </c>
      <c r="CE45" s="58"/>
      <c r="CF45" s="59">
        <f>ROUND((IF(CE45=Tables!$A$3, Tables!$B$3, IF(CE45=Tables!$A$4, Tables!$B$4, IF(CE45=Tables!$A$5, Tables!$B$5, IF(CE45=Tables!$A$6, Tables!$B$6, 0)))))*CF$76,  Tables!$B$10)</f>
        <v>0</v>
      </c>
      <c r="CG45" s="56"/>
      <c r="CH45" s="57">
        <f>ROUND((IF(CG45="RP", Tables!$B$3, IF(CG45="FL", Tables!$B$4, IF(CG45="OS", Tables!$B$5, IF(CG45="FA", Tables!$B$6, 0)))))*CH$76,  Tables!$B$10)</f>
        <v>0</v>
      </c>
    </row>
    <row r="46" spans="1:86" s="1" customFormat="1" ht="15" customHeight="1" x14ac:dyDescent="0.3">
      <c r="A46" s="68">
        <f t="shared" si="4"/>
        <v>44</v>
      </c>
      <c r="B46" s="51" t="s">
        <v>188</v>
      </c>
      <c r="C46" s="51" t="s">
        <v>144</v>
      </c>
      <c r="D46" s="50">
        <f>ROUND(SUM(E46:CH46), Tables!$B$11)</f>
        <v>0</v>
      </c>
      <c r="E46" s="56"/>
      <c r="F46" s="57">
        <f>ROUND((IF(E46=Tables!$A$3, Tables!$B$3, IF(E46=Tables!$A$4, Tables!$B$4, IF(E46=Tables!$A$5, Tables!$B$5, IF(E46=Tables!$A$6, Tables!$B$6, 0)))))*F$76,  Tables!$B$10)</f>
        <v>0</v>
      </c>
      <c r="G46" s="58"/>
      <c r="H46" s="59">
        <f>ROUND((IF(G46=Tables!$A$3, Tables!$B$3, IF(G46=Tables!$A$4, Tables!$B$4, IF(G46=Tables!$A$5, Tables!$B$5, IF(G46=Tables!$A$6, Tables!$B$6, 0)))))*H$76,  Tables!$B$10)</f>
        <v>0</v>
      </c>
      <c r="I46" s="56"/>
      <c r="J46" s="57">
        <f>ROUND((IF(I46="RP", Tables!$B$3, IF(I46="FL", Tables!$B$4, IF(I46="OS", Tables!$B$5, IF(I46="FA", Tables!$B$6, 0)))))*J$76,  Tables!$B$10)</f>
        <v>0</v>
      </c>
      <c r="K46" s="58"/>
      <c r="L46" s="59">
        <f>ROUND((IF(K46=Tables!$A$3, Tables!$B$3, IF(K46=Tables!$A$4, Tables!$B$4, IF(K46=Tables!$A$5, Tables!$B$5, IF(K46=Tables!$A$6, Tables!$B$6, 0)))))*L$76,  Tables!$B$10)</f>
        <v>0</v>
      </c>
      <c r="M46" s="56"/>
      <c r="N46" s="57">
        <f>ROUND((IF(M46="RP", Tables!$B$3, IF(M46="FL", Tables!$B$4, IF(M46="OS", Tables!$B$5, IF(M46="FA", Tables!$B$6, 0)))))*N$76,  Tables!$B$10)</f>
        <v>0</v>
      </c>
      <c r="O46" s="58"/>
      <c r="P46" s="59">
        <f>ROUND((IF(O46=Tables!$A$3, Tables!$B$3, IF(O46=Tables!$A$4, Tables!$B$4, IF(O46=Tables!$A$5, Tables!$B$5, IF(O46=Tables!$A$6, Tables!$B$6, 0)))))*P$76,  Tables!$B$10)</f>
        <v>0</v>
      </c>
      <c r="Q46" s="56"/>
      <c r="R46" s="57">
        <f>ROUND((IF(Q46="RP", Tables!$B$3, IF(Q46="FL", Tables!$B$4, IF(Q46="OS", Tables!$B$5, IF(Q46="FA", Tables!$B$6, 0)))))*R$76,  Tables!$B$10)</f>
        <v>0</v>
      </c>
      <c r="S46" s="58"/>
      <c r="T46" s="59">
        <f>ROUND((IF(S46=Tables!$A$3, Tables!$B$3, IF(S46=Tables!$A$4, Tables!$B$4, IF(S46=Tables!$A$5, Tables!$B$5, IF(S46=Tables!$A$6, Tables!$B$6, 0)))))*T$76,  Tables!$B$10)</f>
        <v>0</v>
      </c>
      <c r="U46" s="56"/>
      <c r="V46" s="57">
        <f>ROUND((IF(U46="RP", Tables!$B$3, IF(U46="FL", Tables!$B$4, IF(U46="OS", Tables!$B$5, IF(U46="FA", Tables!$B$6, 0)))))*V$76,  Tables!$B$10)</f>
        <v>0</v>
      </c>
      <c r="W46" s="58"/>
      <c r="X46" s="59">
        <f>ROUND((IF(W46=Tables!$A$3, Tables!$B$3, IF(W46=Tables!$A$4, Tables!$B$4, IF(W46=Tables!$A$5, Tables!$B$5, IF(W46=Tables!$A$6, Tables!$B$6, 0)))))*X$76,  Tables!$B$10)</f>
        <v>0</v>
      </c>
      <c r="Y46" s="56"/>
      <c r="Z46" s="57">
        <f>ROUND((IF(Y46="RP", Tables!$B$3, IF(Y46="FL", Tables!$B$4, IF(Y46="OS", Tables!$B$5, IF(Y46="FA", Tables!$B$6, 0)))))*Z$76,  Tables!$B$10)</f>
        <v>0</v>
      </c>
      <c r="AA46" s="58"/>
      <c r="AB46" s="59">
        <f>ROUND((IF(AA46=Tables!$A$3, Tables!$B$3, IF(AA46=Tables!$A$4, Tables!$B$4, IF(AA46=Tables!$A$5, Tables!$B$5, IF(AA46=Tables!$A$6, Tables!$B$6, 0)))))*AB$76,  Tables!$B$10)</f>
        <v>0</v>
      </c>
      <c r="AC46" s="56"/>
      <c r="AD46" s="57">
        <f>ROUND((IF(AC46="RP", Tables!$B$3, IF(AC46="FL", Tables!$B$4, IF(AC46="OS", Tables!$B$5, IF(AC46="FA", Tables!$B$6, 0)))))*AD$76,  Tables!$B$10)</f>
        <v>0</v>
      </c>
      <c r="AE46" s="58"/>
      <c r="AF46" s="59">
        <f>ROUND((IF(AE46=Tables!$A$3, Tables!$B$3, IF(AE46=Tables!$A$4, Tables!$B$4, IF(AE46=Tables!$A$5, Tables!$B$5, IF(AE46=Tables!$A$6, Tables!$B$6, 0)))))*AF$76,  Tables!$B$10)</f>
        <v>0</v>
      </c>
      <c r="AG46" s="56"/>
      <c r="AH46" s="57">
        <f>ROUND((IF(AG46="RP", Tables!$B$3, IF(AG46="FL", Tables!$B$4, IF(AG46="OS", Tables!$B$5, IF(AG46="FA", Tables!$B$6, 0)))))*AH$76,  Tables!$B$10)</f>
        <v>0</v>
      </c>
      <c r="AI46" s="58"/>
      <c r="AJ46" s="59">
        <f>ROUND((IF(AI46=Tables!$A$3, Tables!$B$3, IF(AI46=Tables!$A$4, Tables!$B$4, IF(AI46=Tables!$A$5, Tables!$B$5, IF(AI46=Tables!$A$6, Tables!$B$6, 0)))))*AJ$76,  Tables!$B$10)</f>
        <v>0</v>
      </c>
      <c r="AK46" s="56"/>
      <c r="AL46" s="57">
        <f>ROUND((IF(AK46="RP", Tables!$B$3, IF(AK46="FL", Tables!$B$4, IF(AK46="OS", Tables!$B$5, IF(AK46="FA", Tables!$B$6, 0)))))*AL$76,  Tables!$B$10)</f>
        <v>0</v>
      </c>
      <c r="AM46" s="58"/>
      <c r="AN46" s="59">
        <f>ROUND((IF(AM46=Tables!$A$3, Tables!$B$3, IF(AM46=Tables!$A$4, Tables!$B$4, IF(AM46=Tables!$A$5, Tables!$B$5, IF(AM46=Tables!$A$6, Tables!$B$6, 0)))))*AN$76,  Tables!$B$10)</f>
        <v>0</v>
      </c>
      <c r="AO46" s="56"/>
      <c r="AP46" s="57">
        <f>ROUND((IF(AO46="RP", Tables!$B$3, IF(AO46="FL", Tables!$B$4, IF(AO46="OS", Tables!$B$5, IF(AO46="FA", Tables!$B$6, 0)))))*AP$76,  Tables!$B$10)</f>
        <v>0</v>
      </c>
      <c r="AQ46" s="58"/>
      <c r="AR46" s="59">
        <f>ROUND((IF(AQ46=Tables!$A$3, Tables!$B$3, IF(AQ46=Tables!$A$4, Tables!$B$4, IF(AQ46=Tables!$A$5, Tables!$B$5, IF(AQ46=Tables!$A$6, Tables!$B$6, 0)))))*AR$76,  Tables!$B$10)</f>
        <v>0</v>
      </c>
      <c r="AS46" s="56"/>
      <c r="AT46" s="57">
        <f>ROUND((IF(AS46="RP", Tables!$B$3, IF(AS46="FL", Tables!$B$4, IF(AS46="OS", Tables!$B$5, IF(AS46="FA", Tables!$B$6, 0)))))*AT$76,  Tables!$B$10)</f>
        <v>0</v>
      </c>
      <c r="AU46" s="58"/>
      <c r="AV46" s="59">
        <f>ROUND((IF(AU46=Tables!$A$3, Tables!$B$3, IF(AU46=Tables!$A$4, Tables!$B$4, IF(AU46=Tables!$A$5, Tables!$B$5, IF(AU46=Tables!$A$6, Tables!$B$6, 0)))))*AV$76,  Tables!$B$10)</f>
        <v>0</v>
      </c>
      <c r="AW46" s="56"/>
      <c r="AX46" s="57">
        <f>ROUND((IF(AW46="RP", Tables!$B$3, IF(AW46="FL", Tables!$B$4, IF(AW46="OS", Tables!$B$5, IF(AW46="FA", Tables!$B$6, 0)))))*AX$76,  Tables!$B$10)</f>
        <v>0</v>
      </c>
      <c r="AY46" s="58"/>
      <c r="AZ46" s="59">
        <f>ROUND((IF(AY46=Tables!$A$3, Tables!$B$3, IF(AY46=Tables!$A$4, Tables!$B$4, IF(AY46=Tables!$A$5, Tables!$B$5, IF(AY46=Tables!$A$6, Tables!$B$6, 0)))))*AZ$76,  Tables!$B$10)</f>
        <v>0</v>
      </c>
      <c r="BA46" s="56"/>
      <c r="BB46" s="57">
        <f>ROUND((IF(BA46="RP", Tables!$B$3, IF(BA46="FL", Tables!$B$4, IF(BA46="OS", Tables!$B$5, IF(BA46="FA", Tables!$B$6, 0)))))*BB$76,  Tables!$B$10)</f>
        <v>0</v>
      </c>
      <c r="BC46" s="58"/>
      <c r="BD46" s="59">
        <f>ROUND((IF(BC46=Tables!$A$3, Tables!$B$3, IF(BC46=Tables!$A$4, Tables!$B$4, IF(BC46=Tables!$A$5, Tables!$B$5, IF(BC46=Tables!$A$6, Tables!$B$6, 0)))))*BD$76,  Tables!$B$10)</f>
        <v>0</v>
      </c>
      <c r="BE46" s="56"/>
      <c r="BF46" s="57">
        <f>ROUND((IF(BE46="RP", Tables!$B$3, IF(BE46="FL", Tables!$B$4, IF(BE46="OS", Tables!$B$5, IF(BE46="FA", Tables!$B$6, 0)))))*BF$76,  Tables!$B$10)</f>
        <v>0</v>
      </c>
      <c r="BG46" s="58"/>
      <c r="BH46" s="59">
        <f>ROUND((IF(BG46=Tables!$A$3, Tables!$B$3, IF(BG46=Tables!$A$4, Tables!$B$4, IF(BG46=Tables!$A$5, Tables!$B$5, IF(BG46=Tables!$A$6, Tables!$B$6, 0)))))*BH$76,  Tables!$B$10)</f>
        <v>0</v>
      </c>
      <c r="BI46" s="56"/>
      <c r="BJ46" s="57">
        <f>ROUND((IF(BI46="RP", Tables!$B$3, IF(BI46="FL", Tables!$B$4, IF(BI46="OS", Tables!$B$5, IF(BI46="FA", Tables!$B$6, 0)))))*BJ$76,  Tables!$B$10)</f>
        <v>0</v>
      </c>
      <c r="BK46" s="58"/>
      <c r="BL46" s="59">
        <f>ROUND((IF(BK46=Tables!$A$3, Tables!$B$3, IF(BK46=Tables!$A$4, Tables!$B$4, IF(BK46=Tables!$A$5, Tables!$B$5, IF(BK46=Tables!$A$6, Tables!$B$6, 0)))))*BL$76,  Tables!$B$10)</f>
        <v>0</v>
      </c>
      <c r="BM46" s="56"/>
      <c r="BN46" s="57">
        <f>ROUND((IF(BM46="RP", Tables!$B$3, IF(BM46="FL", Tables!$B$4, IF(BM46="OS", Tables!$B$5, IF(BM46="FA", Tables!$B$6, 0)))))*BN$76,  Tables!$B$10)</f>
        <v>0</v>
      </c>
      <c r="BO46" s="58"/>
      <c r="BP46" s="59">
        <f>ROUND((IF(BO46=Tables!$A$3, Tables!$B$3, IF(BO46=Tables!$A$4, Tables!$B$4, IF(BO46=Tables!$A$5, Tables!$B$5, IF(BO46=Tables!$A$6, Tables!$B$6, 0)))))*BP$76,  Tables!$B$10)</f>
        <v>0</v>
      </c>
      <c r="BQ46" s="56"/>
      <c r="BR46" s="57">
        <f>ROUND((IF(BQ46="RP", Tables!$B$3, IF(BQ46="FL", Tables!$B$4, IF(BQ46="OS", Tables!$B$5, IF(BQ46="FA", Tables!$B$6, 0)))))*BR$76,  Tables!$B$10)</f>
        <v>0</v>
      </c>
      <c r="BS46" s="58"/>
      <c r="BT46" s="59">
        <f>ROUND((IF(BS46=Tables!$A$3, Tables!$B$3, IF(BS46=Tables!$A$4, Tables!$B$4, IF(BS46=Tables!$A$5, Tables!$B$5, IF(BS46=Tables!$A$6, Tables!$B$6, 0)))))*BT$76,  Tables!$B$10)</f>
        <v>0</v>
      </c>
      <c r="BU46" s="56"/>
      <c r="BV46" s="57">
        <f>ROUND((IF(BU46="RP", Tables!$B$3, IF(BU46="FL", Tables!$B$4, IF(BU46="OS", Tables!$B$5, IF(BU46="FA", Tables!$B$6, 0)))))*BV$76,  Tables!$B$10)</f>
        <v>0</v>
      </c>
      <c r="BW46" s="58"/>
      <c r="BX46" s="59">
        <f>ROUND((IF(BW46=Tables!$A$3, Tables!$B$3, IF(BW46=Tables!$A$4, Tables!$B$4, IF(BW46=Tables!$A$5, Tables!$B$5, IF(BW46=Tables!$A$6, Tables!$B$6, 0)))))*BX$76,  Tables!$B$10)</f>
        <v>0</v>
      </c>
      <c r="BY46" s="56"/>
      <c r="BZ46" s="57">
        <f>ROUND((IF(BY46="RP", Tables!$B$3, IF(BY46="FL", Tables!$B$4, IF(BY46="OS", Tables!$B$5, IF(BY46="FA", Tables!$B$6, 0)))))*BZ$76,  Tables!$B$10)</f>
        <v>0</v>
      </c>
      <c r="CA46" s="58"/>
      <c r="CB46" s="59">
        <f>ROUND((IF(CA46=Tables!$A$3, Tables!$B$3, IF(CA46=Tables!$A$4, Tables!$B$4, IF(CA46=Tables!$A$5, Tables!$B$5, IF(CA46=Tables!$A$6, Tables!$B$6, 0)))))*CB$76,  Tables!$B$10)</f>
        <v>0</v>
      </c>
      <c r="CC46" s="56"/>
      <c r="CD46" s="57">
        <f>ROUND((IF(CC46="RP", Tables!$B$3, IF(CC46="FL", Tables!$B$4, IF(CC46="OS", Tables!$B$5, IF(CC46="FA", Tables!$B$6, 0)))))*CD$76,  Tables!$B$10)</f>
        <v>0</v>
      </c>
      <c r="CE46" s="58"/>
      <c r="CF46" s="59">
        <f>ROUND((IF(CE46=Tables!$A$3, Tables!$B$3, IF(CE46=Tables!$A$4, Tables!$B$4, IF(CE46=Tables!$A$5, Tables!$B$5, IF(CE46=Tables!$A$6, Tables!$B$6, 0)))))*CF$76,  Tables!$B$10)</f>
        <v>0</v>
      </c>
      <c r="CG46" s="56"/>
      <c r="CH46" s="57">
        <f>ROUND((IF(CG46="RP", Tables!$B$3, IF(CG46="FL", Tables!$B$4, IF(CG46="OS", Tables!$B$5, IF(CG46="FA", Tables!$B$6, 0)))))*CH$76,  Tables!$B$10)</f>
        <v>0</v>
      </c>
    </row>
    <row r="47" spans="1:86" s="1" customFormat="1" ht="15" customHeight="1" x14ac:dyDescent="0.3">
      <c r="A47" s="68">
        <f t="shared" si="4"/>
        <v>45</v>
      </c>
      <c r="B47" s="51" t="s">
        <v>201</v>
      </c>
      <c r="C47" s="51" t="s">
        <v>67</v>
      </c>
      <c r="D47" s="50">
        <f>ROUND(SUM(E47:CH47), Tables!$B$11)</f>
        <v>0</v>
      </c>
      <c r="E47" s="56"/>
      <c r="F47" s="57">
        <f>ROUND((IF(E47=Tables!$A$3, Tables!$B$3, IF(E47=Tables!$A$4, Tables!$B$4, IF(E47=Tables!$A$5, Tables!$B$5, IF(E47=Tables!$A$6, Tables!$B$6, 0)))))*F$76,  Tables!$B$10)</f>
        <v>0</v>
      </c>
      <c r="G47" s="58"/>
      <c r="H47" s="59">
        <f>ROUND((IF(G47=Tables!$A$3, Tables!$B$3, IF(G47=Tables!$A$4, Tables!$B$4, IF(G47=Tables!$A$5, Tables!$B$5, IF(G47=Tables!$A$6, Tables!$B$6, 0)))))*H$76,  Tables!$B$10)</f>
        <v>0</v>
      </c>
      <c r="I47" s="56"/>
      <c r="J47" s="57">
        <f>ROUND((IF(I47="RP", Tables!$B$3, IF(I47="FL", Tables!$B$4, IF(I47="OS", Tables!$B$5, IF(I47="FA", Tables!$B$6, 0)))))*J$76,  Tables!$B$10)</f>
        <v>0</v>
      </c>
      <c r="K47" s="58"/>
      <c r="L47" s="59">
        <f>ROUND((IF(K47=Tables!$A$3, Tables!$B$3, IF(K47=Tables!$A$4, Tables!$B$4, IF(K47=Tables!$A$5, Tables!$B$5, IF(K47=Tables!$A$6, Tables!$B$6, 0)))))*L$76,  Tables!$B$10)</f>
        <v>0</v>
      </c>
      <c r="M47" s="56"/>
      <c r="N47" s="57">
        <f>ROUND((IF(M47="RP", Tables!$B$3, IF(M47="FL", Tables!$B$4, IF(M47="OS", Tables!$B$5, IF(M47="FA", Tables!$B$6, 0)))))*N$76,  Tables!$B$10)</f>
        <v>0</v>
      </c>
      <c r="O47" s="58"/>
      <c r="P47" s="59">
        <f>ROUND((IF(O47=Tables!$A$3, Tables!$B$3, IF(O47=Tables!$A$4, Tables!$B$4, IF(O47=Tables!$A$5, Tables!$B$5, IF(O47=Tables!$A$6, Tables!$B$6, 0)))))*P$76,  Tables!$B$10)</f>
        <v>0</v>
      </c>
      <c r="Q47" s="56"/>
      <c r="R47" s="57">
        <f>ROUND((IF(Q47="RP", Tables!$B$3, IF(Q47="FL", Tables!$B$4, IF(Q47="OS", Tables!$B$5, IF(Q47="FA", Tables!$B$6, 0)))))*R$76,  Tables!$B$10)</f>
        <v>0</v>
      </c>
      <c r="S47" s="58"/>
      <c r="T47" s="59">
        <f>ROUND((IF(S47=Tables!$A$3, Tables!$B$3, IF(S47=Tables!$A$4, Tables!$B$4, IF(S47=Tables!$A$5, Tables!$B$5, IF(S47=Tables!$A$6, Tables!$B$6, 0)))))*T$76,  Tables!$B$10)</f>
        <v>0</v>
      </c>
      <c r="U47" s="56"/>
      <c r="V47" s="57">
        <f>ROUND((IF(U47="RP", Tables!$B$3, IF(U47="FL", Tables!$B$4, IF(U47="OS", Tables!$B$5, IF(U47="FA", Tables!$B$6, 0)))))*V$76,  Tables!$B$10)</f>
        <v>0</v>
      </c>
      <c r="W47" s="58"/>
      <c r="X47" s="59">
        <f>ROUND((IF(W47=Tables!$A$3, Tables!$B$3, IF(W47=Tables!$A$4, Tables!$B$4, IF(W47=Tables!$A$5, Tables!$B$5, IF(W47=Tables!$A$6, Tables!$B$6, 0)))))*X$76,  Tables!$B$10)</f>
        <v>0</v>
      </c>
      <c r="Y47" s="56"/>
      <c r="Z47" s="57">
        <f>ROUND((IF(Y47="RP", Tables!$B$3, IF(Y47="FL", Tables!$B$4, IF(Y47="OS", Tables!$B$5, IF(Y47="FA", Tables!$B$6, 0)))))*Z$76,  Tables!$B$10)</f>
        <v>0</v>
      </c>
      <c r="AA47" s="58"/>
      <c r="AB47" s="59">
        <f>ROUND((IF(AA47=Tables!$A$3, Tables!$B$3, IF(AA47=Tables!$A$4, Tables!$B$4, IF(AA47=Tables!$A$5, Tables!$B$5, IF(AA47=Tables!$A$6, Tables!$B$6, 0)))))*AB$76,  Tables!$B$10)</f>
        <v>0</v>
      </c>
      <c r="AC47" s="56"/>
      <c r="AD47" s="57">
        <f>ROUND((IF(AC47="RP", Tables!$B$3, IF(AC47="FL", Tables!$B$4, IF(AC47="OS", Tables!$B$5, IF(AC47="FA", Tables!$B$6, 0)))))*AD$76,  Tables!$B$10)</f>
        <v>0</v>
      </c>
      <c r="AE47" s="58"/>
      <c r="AF47" s="59">
        <f>ROUND((IF(AE47=Tables!$A$3, Tables!$B$3, IF(AE47=Tables!$A$4, Tables!$B$4, IF(AE47=Tables!$A$5, Tables!$B$5, IF(AE47=Tables!$A$6, Tables!$B$6, 0)))))*AF$76,  Tables!$B$10)</f>
        <v>0</v>
      </c>
      <c r="AG47" s="56"/>
      <c r="AH47" s="57">
        <f>ROUND((IF(AG47="RP", Tables!$B$3, IF(AG47="FL", Tables!$B$4, IF(AG47="OS", Tables!$B$5, IF(AG47="FA", Tables!$B$6, 0)))))*AH$76,  Tables!$B$10)</f>
        <v>0</v>
      </c>
      <c r="AI47" s="58"/>
      <c r="AJ47" s="59">
        <f>ROUND((IF(AI47=Tables!$A$3, Tables!$B$3, IF(AI47=Tables!$A$4, Tables!$B$4, IF(AI47=Tables!$A$5, Tables!$B$5, IF(AI47=Tables!$A$6, Tables!$B$6, 0)))))*AJ$76,  Tables!$B$10)</f>
        <v>0</v>
      </c>
      <c r="AK47" s="56"/>
      <c r="AL47" s="57">
        <f>ROUND((IF(AK47="RP", Tables!$B$3, IF(AK47="FL", Tables!$B$4, IF(AK47="OS", Tables!$B$5, IF(AK47="FA", Tables!$B$6, 0)))))*AL$76,  Tables!$B$10)</f>
        <v>0</v>
      </c>
      <c r="AM47" s="58"/>
      <c r="AN47" s="59">
        <f>ROUND((IF(AM47=Tables!$A$3, Tables!$B$3, IF(AM47=Tables!$A$4, Tables!$B$4, IF(AM47=Tables!$A$5, Tables!$B$5, IF(AM47=Tables!$A$6, Tables!$B$6, 0)))))*AN$76,  Tables!$B$10)</f>
        <v>0</v>
      </c>
      <c r="AO47" s="56"/>
      <c r="AP47" s="57">
        <f>ROUND((IF(AO47="RP", Tables!$B$3, IF(AO47="FL", Tables!$B$4, IF(AO47="OS", Tables!$B$5, IF(AO47="FA", Tables!$B$6, 0)))))*AP$76,  Tables!$B$10)</f>
        <v>0</v>
      </c>
      <c r="AQ47" s="58"/>
      <c r="AR47" s="59">
        <f>ROUND((IF(AQ47=Tables!$A$3, Tables!$B$3, IF(AQ47=Tables!$A$4, Tables!$B$4, IF(AQ47=Tables!$A$5, Tables!$B$5, IF(AQ47=Tables!$A$6, Tables!$B$6, 0)))))*AR$76,  Tables!$B$10)</f>
        <v>0</v>
      </c>
      <c r="AS47" s="56"/>
      <c r="AT47" s="57">
        <f>ROUND((IF(AS47="RP", Tables!$B$3, IF(AS47="FL", Tables!$B$4, IF(AS47="OS", Tables!$B$5, IF(AS47="FA", Tables!$B$6, 0)))))*AT$76,  Tables!$B$10)</f>
        <v>0</v>
      </c>
      <c r="AU47" s="58"/>
      <c r="AV47" s="59">
        <f>ROUND((IF(AU47=Tables!$A$3, Tables!$B$3, IF(AU47=Tables!$A$4, Tables!$B$4, IF(AU47=Tables!$A$5, Tables!$B$5, IF(AU47=Tables!$A$6, Tables!$B$6, 0)))))*AV$76,  Tables!$B$10)</f>
        <v>0</v>
      </c>
      <c r="AW47" s="56"/>
      <c r="AX47" s="57">
        <f>ROUND((IF(AW47="RP", Tables!$B$3, IF(AW47="FL", Tables!$B$4, IF(AW47="OS", Tables!$B$5, IF(AW47="FA", Tables!$B$6, 0)))))*AX$76,  Tables!$B$10)</f>
        <v>0</v>
      </c>
      <c r="AY47" s="58"/>
      <c r="AZ47" s="59">
        <f>ROUND((IF(AY47=Tables!$A$3, Tables!$B$3, IF(AY47=Tables!$A$4, Tables!$B$4, IF(AY47=Tables!$A$5, Tables!$B$5, IF(AY47=Tables!$A$6, Tables!$B$6, 0)))))*AZ$76,  Tables!$B$10)</f>
        <v>0</v>
      </c>
      <c r="BA47" s="56"/>
      <c r="BB47" s="57">
        <f>ROUND((IF(BA47="RP", Tables!$B$3, IF(BA47="FL", Tables!$B$4, IF(BA47="OS", Tables!$B$5, IF(BA47="FA", Tables!$B$6, 0)))))*BB$76,  Tables!$B$10)</f>
        <v>0</v>
      </c>
      <c r="BC47" s="58"/>
      <c r="BD47" s="59">
        <f>ROUND((IF(BC47=Tables!$A$3, Tables!$B$3, IF(BC47=Tables!$A$4, Tables!$B$4, IF(BC47=Tables!$A$5, Tables!$B$5, IF(BC47=Tables!$A$6, Tables!$B$6, 0)))))*BD$76,  Tables!$B$10)</f>
        <v>0</v>
      </c>
      <c r="BE47" s="56"/>
      <c r="BF47" s="57">
        <f>ROUND((IF(BE47="RP", Tables!$B$3, IF(BE47="FL", Tables!$B$4, IF(BE47="OS", Tables!$B$5, IF(BE47="FA", Tables!$B$6, 0)))))*BF$76,  Tables!$B$10)</f>
        <v>0</v>
      </c>
      <c r="BG47" s="58"/>
      <c r="BH47" s="59">
        <f>ROUND((IF(BG47=Tables!$A$3, Tables!$B$3, IF(BG47=Tables!$A$4, Tables!$B$4, IF(BG47=Tables!$A$5, Tables!$B$5, IF(BG47=Tables!$A$6, Tables!$B$6, 0)))))*BH$76,  Tables!$B$10)</f>
        <v>0</v>
      </c>
      <c r="BI47" s="56"/>
      <c r="BJ47" s="57">
        <f>ROUND((IF(BI47="RP", Tables!$B$3, IF(BI47="FL", Tables!$B$4, IF(BI47="OS", Tables!$B$5, IF(BI47="FA", Tables!$B$6, 0)))))*BJ$76,  Tables!$B$10)</f>
        <v>0</v>
      </c>
      <c r="BK47" s="58"/>
      <c r="BL47" s="59">
        <f>ROUND((IF(BK47=Tables!$A$3, Tables!$B$3, IF(BK47=Tables!$A$4, Tables!$B$4, IF(BK47=Tables!$A$5, Tables!$B$5, IF(BK47=Tables!$A$6, Tables!$B$6, 0)))))*BL$76,  Tables!$B$10)</f>
        <v>0</v>
      </c>
      <c r="BM47" s="56"/>
      <c r="BN47" s="57">
        <f>ROUND((IF(BM47="RP", Tables!$B$3, IF(BM47="FL", Tables!$B$4, IF(BM47="OS", Tables!$B$5, IF(BM47="FA", Tables!$B$6, 0)))))*BN$76,  Tables!$B$10)</f>
        <v>0</v>
      </c>
      <c r="BO47" s="58"/>
      <c r="BP47" s="59">
        <f>ROUND((IF(BO47=Tables!$A$3, Tables!$B$3, IF(BO47=Tables!$A$4, Tables!$B$4, IF(BO47=Tables!$A$5, Tables!$B$5, IF(BO47=Tables!$A$6, Tables!$B$6, 0)))))*BP$76,  Tables!$B$10)</f>
        <v>0</v>
      </c>
      <c r="BQ47" s="56"/>
      <c r="BR47" s="57">
        <f>ROUND((IF(BQ47="RP", Tables!$B$3, IF(BQ47="FL", Tables!$B$4, IF(BQ47="OS", Tables!$B$5, IF(BQ47="FA", Tables!$B$6, 0)))))*BR$76,  Tables!$B$10)</f>
        <v>0</v>
      </c>
      <c r="BS47" s="58"/>
      <c r="BT47" s="59">
        <f>ROUND((IF(BS47=Tables!$A$3, Tables!$B$3, IF(BS47=Tables!$A$4, Tables!$B$4, IF(BS47=Tables!$A$5, Tables!$B$5, IF(BS47=Tables!$A$6, Tables!$B$6, 0)))))*BT$76,  Tables!$B$10)</f>
        <v>0</v>
      </c>
      <c r="BU47" s="56"/>
      <c r="BV47" s="57">
        <f>ROUND((IF(BU47="RP", Tables!$B$3, IF(BU47="FL", Tables!$B$4, IF(BU47="OS", Tables!$B$5, IF(BU47="FA", Tables!$B$6, 0)))))*BV$76,  Tables!$B$10)</f>
        <v>0</v>
      </c>
      <c r="BW47" s="58"/>
      <c r="BX47" s="59">
        <f>ROUND((IF(BW47=Tables!$A$3, Tables!$B$3, IF(BW47=Tables!$A$4, Tables!$B$4, IF(BW47=Tables!$A$5, Tables!$B$5, IF(BW47=Tables!$A$6, Tables!$B$6, 0)))))*BX$76,  Tables!$B$10)</f>
        <v>0</v>
      </c>
      <c r="BY47" s="56"/>
      <c r="BZ47" s="57">
        <f>ROUND((IF(BY47="RP", Tables!$B$3, IF(BY47="FL", Tables!$B$4, IF(BY47="OS", Tables!$B$5, IF(BY47="FA", Tables!$B$6, 0)))))*BZ$76,  Tables!$B$10)</f>
        <v>0</v>
      </c>
      <c r="CA47" s="58"/>
      <c r="CB47" s="59">
        <f>ROUND((IF(CA47=Tables!$A$3, Tables!$B$3, IF(CA47=Tables!$A$4, Tables!$B$4, IF(CA47=Tables!$A$5, Tables!$B$5, IF(CA47=Tables!$A$6, Tables!$B$6, 0)))))*CB$76,  Tables!$B$10)</f>
        <v>0</v>
      </c>
      <c r="CC47" s="56"/>
      <c r="CD47" s="57">
        <f>ROUND((IF(CC47="RP", Tables!$B$3, IF(CC47="FL", Tables!$B$4, IF(CC47="OS", Tables!$B$5, IF(CC47="FA", Tables!$B$6, 0)))))*CD$76,  Tables!$B$10)</f>
        <v>0</v>
      </c>
      <c r="CE47" s="58"/>
      <c r="CF47" s="59">
        <f>ROUND((IF(CE47=Tables!$A$3, Tables!$B$3, IF(CE47=Tables!$A$4, Tables!$B$4, IF(CE47=Tables!$A$5, Tables!$B$5, IF(CE47=Tables!$A$6, Tables!$B$6, 0)))))*CF$76,  Tables!$B$10)</f>
        <v>0</v>
      </c>
      <c r="CG47" s="56"/>
      <c r="CH47" s="57">
        <f>ROUND((IF(CG47="RP", Tables!$B$3, IF(CG47="FL", Tables!$B$4, IF(CG47="OS", Tables!$B$5, IF(CG47="FA", Tables!$B$6, 0)))))*CH$76,  Tables!$B$10)</f>
        <v>0</v>
      </c>
    </row>
    <row r="48" spans="1:86" s="1" customFormat="1" ht="15" customHeight="1" x14ac:dyDescent="0.3">
      <c r="A48" s="68">
        <f t="shared" si="4"/>
        <v>46</v>
      </c>
      <c r="B48" s="51" t="s">
        <v>203</v>
      </c>
      <c r="C48" s="51" t="s">
        <v>49</v>
      </c>
      <c r="D48" s="50">
        <f>ROUND(SUM(E48:CH48), Tables!$B$11)</f>
        <v>0</v>
      </c>
      <c r="E48" s="56"/>
      <c r="F48" s="57">
        <f>ROUND((IF(E48=Tables!$A$3, Tables!$B$3, IF(E48=Tables!$A$4, Tables!$B$4, IF(E48=Tables!$A$5, Tables!$B$5, IF(E48=Tables!$A$6, Tables!$B$6, 0)))))*F$76,  Tables!$B$10)</f>
        <v>0</v>
      </c>
      <c r="G48" s="58"/>
      <c r="H48" s="59">
        <f>ROUND((IF(G48=Tables!$A$3, Tables!$B$3, IF(G48=Tables!$A$4, Tables!$B$4, IF(G48=Tables!$A$5, Tables!$B$5, IF(G48=Tables!$A$6, Tables!$B$6, 0)))))*H$76,  Tables!$B$10)</f>
        <v>0</v>
      </c>
      <c r="I48" s="56"/>
      <c r="J48" s="57">
        <f>ROUND((IF(I48="RP", Tables!$B$3, IF(I48="FL", Tables!$B$4, IF(I48="OS", Tables!$B$5, IF(I48="FA", Tables!$B$6, 0)))))*J$76,  Tables!$B$10)</f>
        <v>0</v>
      </c>
      <c r="K48" s="58"/>
      <c r="L48" s="59">
        <f>ROUND((IF(K48=Tables!$A$3, Tables!$B$3, IF(K48=Tables!$A$4, Tables!$B$4, IF(K48=Tables!$A$5, Tables!$B$5, IF(K48=Tables!$A$6, Tables!$B$6, 0)))))*L$76,  Tables!$B$10)</f>
        <v>0</v>
      </c>
      <c r="M48" s="56"/>
      <c r="N48" s="57">
        <f>ROUND((IF(M48="RP", Tables!$B$3, IF(M48="FL", Tables!$B$4, IF(M48="OS", Tables!$B$5, IF(M48="FA", Tables!$B$6, 0)))))*N$76,  Tables!$B$10)</f>
        <v>0</v>
      </c>
      <c r="O48" s="58"/>
      <c r="P48" s="59">
        <f>ROUND((IF(O48=Tables!$A$3, Tables!$B$3, IF(O48=Tables!$A$4, Tables!$B$4, IF(O48=Tables!$A$5, Tables!$B$5, IF(O48=Tables!$A$6, Tables!$B$6, 0)))))*P$76,  Tables!$B$10)</f>
        <v>0</v>
      </c>
      <c r="Q48" s="56"/>
      <c r="R48" s="57">
        <f>ROUND((IF(Q48="RP", Tables!$B$3, IF(Q48="FL", Tables!$B$4, IF(Q48="OS", Tables!$B$5, IF(Q48="FA", Tables!$B$6, 0)))))*R$76,  Tables!$B$10)</f>
        <v>0</v>
      </c>
      <c r="S48" s="58"/>
      <c r="T48" s="59">
        <f>ROUND((IF(S48=Tables!$A$3, Tables!$B$3, IF(S48=Tables!$A$4, Tables!$B$4, IF(S48=Tables!$A$5, Tables!$B$5, IF(S48=Tables!$A$6, Tables!$B$6, 0)))))*T$76,  Tables!$B$10)</f>
        <v>0</v>
      </c>
      <c r="U48" s="56"/>
      <c r="V48" s="57">
        <f>ROUND((IF(U48="RP", Tables!$B$3, IF(U48="FL", Tables!$B$4, IF(U48="OS", Tables!$B$5, IF(U48="FA", Tables!$B$6, 0)))))*V$76,  Tables!$B$10)</f>
        <v>0</v>
      </c>
      <c r="W48" s="58"/>
      <c r="X48" s="59">
        <f>ROUND((IF(W48=Tables!$A$3, Tables!$B$3, IF(W48=Tables!$A$4, Tables!$B$4, IF(W48=Tables!$A$5, Tables!$B$5, IF(W48=Tables!$A$6, Tables!$B$6, 0)))))*X$76,  Tables!$B$10)</f>
        <v>0</v>
      </c>
      <c r="Y48" s="56"/>
      <c r="Z48" s="57">
        <f>ROUND((IF(Y48="RP", Tables!$B$3, IF(Y48="FL", Tables!$B$4, IF(Y48="OS", Tables!$B$5, IF(Y48="FA", Tables!$B$6, 0)))))*Z$76,  Tables!$B$10)</f>
        <v>0</v>
      </c>
      <c r="AA48" s="58"/>
      <c r="AB48" s="59">
        <f>ROUND((IF(AA48=Tables!$A$3, Tables!$B$3, IF(AA48=Tables!$A$4, Tables!$B$4, IF(AA48=Tables!$A$5, Tables!$B$5, IF(AA48=Tables!$A$6, Tables!$B$6, 0)))))*AB$76,  Tables!$B$10)</f>
        <v>0</v>
      </c>
      <c r="AC48" s="56"/>
      <c r="AD48" s="57">
        <f>ROUND((IF(AC48="RP", Tables!$B$3, IF(AC48="FL", Tables!$B$4, IF(AC48="OS", Tables!$B$5, IF(AC48="FA", Tables!$B$6, 0)))))*AD$76,  Tables!$B$10)</f>
        <v>0</v>
      </c>
      <c r="AE48" s="58"/>
      <c r="AF48" s="59">
        <f>ROUND((IF(AE48=Tables!$A$3, Tables!$B$3, IF(AE48=Tables!$A$4, Tables!$B$4, IF(AE48=Tables!$A$5, Tables!$B$5, IF(AE48=Tables!$A$6, Tables!$B$6, 0)))))*AF$76,  Tables!$B$10)</f>
        <v>0</v>
      </c>
      <c r="AG48" s="56"/>
      <c r="AH48" s="57">
        <f>ROUND((IF(AG48="RP", Tables!$B$3, IF(AG48="FL", Tables!$B$4, IF(AG48="OS", Tables!$B$5, IF(AG48="FA", Tables!$B$6, 0)))))*AH$76,  Tables!$B$10)</f>
        <v>0</v>
      </c>
      <c r="AI48" s="58"/>
      <c r="AJ48" s="59">
        <f>ROUND((IF(AI48=Tables!$A$3, Tables!$B$3, IF(AI48=Tables!$A$4, Tables!$B$4, IF(AI48=Tables!$A$5, Tables!$B$5, IF(AI48=Tables!$A$6, Tables!$B$6, 0)))))*AJ$76,  Tables!$B$10)</f>
        <v>0</v>
      </c>
      <c r="AK48" s="56"/>
      <c r="AL48" s="57">
        <f>ROUND((IF(AK48="RP", Tables!$B$3, IF(AK48="FL", Tables!$B$4, IF(AK48="OS", Tables!$B$5, IF(AK48="FA", Tables!$B$6, 0)))))*AL$76,  Tables!$B$10)</f>
        <v>0</v>
      </c>
      <c r="AM48" s="58"/>
      <c r="AN48" s="59">
        <f>ROUND((IF(AM48=Tables!$A$3, Tables!$B$3, IF(AM48=Tables!$A$4, Tables!$B$4, IF(AM48=Tables!$A$5, Tables!$B$5, IF(AM48=Tables!$A$6, Tables!$B$6, 0)))))*AN$76,  Tables!$B$10)</f>
        <v>0</v>
      </c>
      <c r="AO48" s="56"/>
      <c r="AP48" s="57">
        <f>ROUND((IF(AO48="RP", Tables!$B$3, IF(AO48="FL", Tables!$B$4, IF(AO48="OS", Tables!$B$5, IF(AO48="FA", Tables!$B$6, 0)))))*AP$76,  Tables!$B$10)</f>
        <v>0</v>
      </c>
      <c r="AQ48" s="58"/>
      <c r="AR48" s="59">
        <f>ROUND((IF(AQ48=Tables!$A$3, Tables!$B$3, IF(AQ48=Tables!$A$4, Tables!$B$4, IF(AQ48=Tables!$A$5, Tables!$B$5, IF(AQ48=Tables!$A$6, Tables!$B$6, 0)))))*AR$76,  Tables!$B$10)</f>
        <v>0</v>
      </c>
      <c r="AS48" s="56"/>
      <c r="AT48" s="57">
        <f>ROUND((IF(AS48="RP", Tables!$B$3, IF(AS48="FL", Tables!$B$4, IF(AS48="OS", Tables!$B$5, IF(AS48="FA", Tables!$B$6, 0)))))*AT$76,  Tables!$B$10)</f>
        <v>0</v>
      </c>
      <c r="AU48" s="58"/>
      <c r="AV48" s="59">
        <f>ROUND((IF(AU48=Tables!$A$3, Tables!$B$3, IF(AU48=Tables!$A$4, Tables!$B$4, IF(AU48=Tables!$A$5, Tables!$B$5, IF(AU48=Tables!$A$6, Tables!$B$6, 0)))))*AV$76,  Tables!$B$10)</f>
        <v>0</v>
      </c>
      <c r="AW48" s="56"/>
      <c r="AX48" s="57">
        <f>ROUND((IF(AW48="RP", Tables!$B$3, IF(AW48="FL", Tables!$B$4, IF(AW48="OS", Tables!$B$5, IF(AW48="FA", Tables!$B$6, 0)))))*AX$76,  Tables!$B$10)</f>
        <v>0</v>
      </c>
      <c r="AY48" s="58"/>
      <c r="AZ48" s="59">
        <f>ROUND((IF(AY48=Tables!$A$3, Tables!$B$3, IF(AY48=Tables!$A$4, Tables!$B$4, IF(AY48=Tables!$A$5, Tables!$B$5, IF(AY48=Tables!$A$6, Tables!$B$6, 0)))))*AZ$76,  Tables!$B$10)</f>
        <v>0</v>
      </c>
      <c r="BA48" s="56"/>
      <c r="BB48" s="57">
        <f>ROUND((IF(BA48="RP", Tables!$B$3, IF(BA48="FL", Tables!$B$4, IF(BA48="OS", Tables!$B$5, IF(BA48="FA", Tables!$B$6, 0)))))*BB$76,  Tables!$B$10)</f>
        <v>0</v>
      </c>
      <c r="BC48" s="58"/>
      <c r="BD48" s="59">
        <f>ROUND((IF(BC48=Tables!$A$3, Tables!$B$3, IF(BC48=Tables!$A$4, Tables!$B$4, IF(BC48=Tables!$A$5, Tables!$B$5, IF(BC48=Tables!$A$6, Tables!$B$6, 0)))))*BD$76,  Tables!$B$10)</f>
        <v>0</v>
      </c>
      <c r="BE48" s="56"/>
      <c r="BF48" s="57">
        <f>ROUND((IF(BE48="RP", Tables!$B$3, IF(BE48="FL", Tables!$B$4, IF(BE48="OS", Tables!$B$5, IF(BE48="FA", Tables!$B$6, 0)))))*BF$76,  Tables!$B$10)</f>
        <v>0</v>
      </c>
      <c r="BG48" s="58"/>
      <c r="BH48" s="59">
        <f>ROUND((IF(BG48=Tables!$A$3, Tables!$B$3, IF(BG48=Tables!$A$4, Tables!$B$4, IF(BG48=Tables!$A$5, Tables!$B$5, IF(BG48=Tables!$A$6, Tables!$B$6, 0)))))*BH$76,  Tables!$B$10)</f>
        <v>0</v>
      </c>
      <c r="BI48" s="56"/>
      <c r="BJ48" s="57">
        <f>ROUND((IF(BI48="RP", Tables!$B$3, IF(BI48="FL", Tables!$B$4, IF(BI48="OS", Tables!$B$5, IF(BI48="FA", Tables!$B$6, 0)))))*BJ$76,  Tables!$B$10)</f>
        <v>0</v>
      </c>
      <c r="BK48" s="58"/>
      <c r="BL48" s="59">
        <f>ROUND((IF(BK48=Tables!$A$3, Tables!$B$3, IF(BK48=Tables!$A$4, Tables!$B$4, IF(BK48=Tables!$A$5, Tables!$B$5, IF(BK48=Tables!$A$6, Tables!$B$6, 0)))))*BL$76,  Tables!$B$10)</f>
        <v>0</v>
      </c>
      <c r="BM48" s="56"/>
      <c r="BN48" s="57">
        <f>ROUND((IF(BM48="RP", Tables!$B$3, IF(BM48="FL", Tables!$B$4, IF(BM48="OS", Tables!$B$5, IF(BM48="FA", Tables!$B$6, 0)))))*BN$76,  Tables!$B$10)</f>
        <v>0</v>
      </c>
      <c r="BO48" s="58"/>
      <c r="BP48" s="59">
        <f>ROUND((IF(BO48=Tables!$A$3, Tables!$B$3, IF(BO48=Tables!$A$4, Tables!$B$4, IF(BO48=Tables!$A$5, Tables!$B$5, IF(BO48=Tables!$A$6, Tables!$B$6, 0)))))*BP$76,  Tables!$B$10)</f>
        <v>0</v>
      </c>
      <c r="BQ48" s="56"/>
      <c r="BR48" s="57">
        <f>ROUND((IF(BQ48="RP", Tables!$B$3, IF(BQ48="FL", Tables!$B$4, IF(BQ48="OS", Tables!$B$5, IF(BQ48="FA", Tables!$B$6, 0)))))*BR$76,  Tables!$B$10)</f>
        <v>0</v>
      </c>
      <c r="BS48" s="58"/>
      <c r="BT48" s="59">
        <f>ROUND((IF(BS48=Tables!$A$3, Tables!$B$3, IF(BS48=Tables!$A$4, Tables!$B$4, IF(BS48=Tables!$A$5, Tables!$B$5, IF(BS48=Tables!$A$6, Tables!$B$6, 0)))))*BT$76,  Tables!$B$10)</f>
        <v>0</v>
      </c>
      <c r="BU48" s="56"/>
      <c r="BV48" s="57">
        <f>ROUND((IF(BU48="RP", Tables!$B$3, IF(BU48="FL", Tables!$B$4, IF(BU48="OS", Tables!$B$5, IF(BU48="FA", Tables!$B$6, 0)))))*BV$76,  Tables!$B$10)</f>
        <v>0</v>
      </c>
      <c r="BW48" s="58"/>
      <c r="BX48" s="59">
        <f>ROUND((IF(BW48=Tables!$A$3, Tables!$B$3, IF(BW48=Tables!$A$4, Tables!$B$4, IF(BW48=Tables!$A$5, Tables!$B$5, IF(BW48=Tables!$A$6, Tables!$B$6, 0)))))*BX$76,  Tables!$B$10)</f>
        <v>0</v>
      </c>
      <c r="BY48" s="56"/>
      <c r="BZ48" s="57">
        <f>ROUND((IF(BY48="RP", Tables!$B$3, IF(BY48="FL", Tables!$B$4, IF(BY48="OS", Tables!$B$5, IF(BY48="FA", Tables!$B$6, 0)))))*BZ$76,  Tables!$B$10)</f>
        <v>0</v>
      </c>
      <c r="CA48" s="58"/>
      <c r="CB48" s="59">
        <f>ROUND((IF(CA48=Tables!$A$3, Tables!$B$3, IF(CA48=Tables!$A$4, Tables!$B$4, IF(CA48=Tables!$A$5, Tables!$B$5, IF(CA48=Tables!$A$6, Tables!$B$6, 0)))))*CB$76,  Tables!$B$10)</f>
        <v>0</v>
      </c>
      <c r="CC48" s="56"/>
      <c r="CD48" s="57">
        <f>ROUND((IF(CC48="RP", Tables!$B$3, IF(CC48="FL", Tables!$B$4, IF(CC48="OS", Tables!$B$5, IF(CC48="FA", Tables!$B$6, 0)))))*CD$76,  Tables!$B$10)</f>
        <v>0</v>
      </c>
      <c r="CE48" s="58"/>
      <c r="CF48" s="59">
        <f>ROUND((IF(CE48=Tables!$A$3, Tables!$B$3, IF(CE48=Tables!$A$4, Tables!$B$4, IF(CE48=Tables!$A$5, Tables!$B$5, IF(CE48=Tables!$A$6, Tables!$B$6, 0)))))*CF$76,  Tables!$B$10)</f>
        <v>0</v>
      </c>
      <c r="CG48" s="56"/>
      <c r="CH48" s="57">
        <f>ROUND((IF(CG48="RP", Tables!$B$3, IF(CG48="FL", Tables!$B$4, IF(CG48="OS", Tables!$B$5, IF(CG48="FA", Tables!$B$6, 0)))))*CH$76,  Tables!$B$10)</f>
        <v>0</v>
      </c>
    </row>
    <row r="49" spans="1:86" s="1" customFormat="1" ht="15" customHeight="1" x14ac:dyDescent="0.3">
      <c r="A49" s="68">
        <f t="shared" si="4"/>
        <v>47</v>
      </c>
      <c r="B49" s="51" t="s">
        <v>205</v>
      </c>
      <c r="C49" s="51" t="s">
        <v>49</v>
      </c>
      <c r="D49" s="50">
        <f>ROUND(SUM(E49:CH49), Tables!$B$11)</f>
        <v>0</v>
      </c>
      <c r="E49" s="56"/>
      <c r="F49" s="57">
        <f>ROUND((IF(E49=Tables!$A$3, Tables!$B$3, IF(E49=Tables!$A$4, Tables!$B$4, IF(E49=Tables!$A$5, Tables!$B$5, IF(E49=Tables!$A$6, Tables!$B$6, 0)))))*F$76,  Tables!$B$10)</f>
        <v>0</v>
      </c>
      <c r="G49" s="58"/>
      <c r="H49" s="59">
        <f>ROUND((IF(G49=Tables!$A$3, Tables!$B$3, IF(G49=Tables!$A$4, Tables!$B$4, IF(G49=Tables!$A$5, Tables!$B$5, IF(G49=Tables!$A$6, Tables!$B$6, 0)))))*H$76,  Tables!$B$10)</f>
        <v>0</v>
      </c>
      <c r="I49" s="56"/>
      <c r="J49" s="57">
        <f>ROUND((IF(I49="RP", Tables!$B$3, IF(I49="FL", Tables!$B$4, IF(I49="OS", Tables!$B$5, IF(I49="FA", Tables!$B$6, 0)))))*J$76,  Tables!$B$10)</f>
        <v>0</v>
      </c>
      <c r="K49" s="58"/>
      <c r="L49" s="59">
        <f>ROUND((IF(K49=Tables!$A$3, Tables!$B$3, IF(K49=Tables!$A$4, Tables!$B$4, IF(K49=Tables!$A$5, Tables!$B$5, IF(K49=Tables!$A$6, Tables!$B$6, 0)))))*L$76,  Tables!$B$10)</f>
        <v>0</v>
      </c>
      <c r="M49" s="56"/>
      <c r="N49" s="57">
        <f>ROUND((IF(M49="RP", Tables!$B$3, IF(M49="FL", Tables!$B$4, IF(M49="OS", Tables!$B$5, IF(M49="FA", Tables!$B$6, 0)))))*N$76,  Tables!$B$10)</f>
        <v>0</v>
      </c>
      <c r="O49" s="58"/>
      <c r="P49" s="59">
        <f>ROUND((IF(O49=Tables!$A$3, Tables!$B$3, IF(O49=Tables!$A$4, Tables!$B$4, IF(O49=Tables!$A$5, Tables!$B$5, IF(O49=Tables!$A$6, Tables!$B$6, 0)))))*P$76,  Tables!$B$10)</f>
        <v>0</v>
      </c>
      <c r="Q49" s="56"/>
      <c r="R49" s="57">
        <f>ROUND((IF(Q49="RP", Tables!$B$3, IF(Q49="FL", Tables!$B$4, IF(Q49="OS", Tables!$B$5, IF(Q49="FA", Tables!$B$6, 0)))))*R$76,  Tables!$B$10)</f>
        <v>0</v>
      </c>
      <c r="S49" s="58"/>
      <c r="T49" s="59">
        <f>ROUND((IF(S49=Tables!$A$3, Tables!$B$3, IF(S49=Tables!$A$4, Tables!$B$4, IF(S49=Tables!$A$5, Tables!$B$5, IF(S49=Tables!$A$6, Tables!$B$6, 0)))))*T$76,  Tables!$B$10)</f>
        <v>0</v>
      </c>
      <c r="U49" s="56"/>
      <c r="V49" s="57">
        <f>ROUND((IF(U49="RP", Tables!$B$3, IF(U49="FL", Tables!$B$4, IF(U49="OS", Tables!$B$5, IF(U49="FA", Tables!$B$6, 0)))))*V$76,  Tables!$B$10)</f>
        <v>0</v>
      </c>
      <c r="W49" s="58"/>
      <c r="X49" s="59">
        <f>ROUND((IF(W49=Tables!$A$3, Tables!$B$3, IF(W49=Tables!$A$4, Tables!$B$4, IF(W49=Tables!$A$5, Tables!$B$5, IF(W49=Tables!$A$6, Tables!$B$6, 0)))))*X$76,  Tables!$B$10)</f>
        <v>0</v>
      </c>
      <c r="Y49" s="56"/>
      <c r="Z49" s="57">
        <f>ROUND((IF(Y49="RP", Tables!$B$3, IF(Y49="FL", Tables!$B$4, IF(Y49="OS", Tables!$B$5, IF(Y49="FA", Tables!$B$6, 0)))))*Z$76,  Tables!$B$10)</f>
        <v>0</v>
      </c>
      <c r="AA49" s="58"/>
      <c r="AB49" s="59">
        <f>ROUND((IF(AA49=Tables!$A$3, Tables!$B$3, IF(AA49=Tables!$A$4, Tables!$B$4, IF(AA49=Tables!$A$5, Tables!$B$5, IF(AA49=Tables!$A$6, Tables!$B$6, 0)))))*AB$76,  Tables!$B$10)</f>
        <v>0</v>
      </c>
      <c r="AC49" s="56"/>
      <c r="AD49" s="57">
        <f>ROUND((IF(AC49="RP", Tables!$B$3, IF(AC49="FL", Tables!$B$4, IF(AC49="OS", Tables!$B$5, IF(AC49="FA", Tables!$B$6, 0)))))*AD$76,  Tables!$B$10)</f>
        <v>0</v>
      </c>
      <c r="AE49" s="58"/>
      <c r="AF49" s="59">
        <f>ROUND((IF(AE49=Tables!$A$3, Tables!$B$3, IF(AE49=Tables!$A$4, Tables!$B$4, IF(AE49=Tables!$A$5, Tables!$B$5, IF(AE49=Tables!$A$6, Tables!$B$6, 0)))))*AF$76,  Tables!$B$10)</f>
        <v>0</v>
      </c>
      <c r="AG49" s="56"/>
      <c r="AH49" s="57">
        <f>ROUND((IF(AG49="RP", Tables!$B$3, IF(AG49="FL", Tables!$B$4, IF(AG49="OS", Tables!$B$5, IF(AG49="FA", Tables!$B$6, 0)))))*AH$76,  Tables!$B$10)</f>
        <v>0</v>
      </c>
      <c r="AI49" s="58"/>
      <c r="AJ49" s="59">
        <f>ROUND((IF(AI49=Tables!$A$3, Tables!$B$3, IF(AI49=Tables!$A$4, Tables!$B$4, IF(AI49=Tables!$A$5, Tables!$B$5, IF(AI49=Tables!$A$6, Tables!$B$6, 0)))))*AJ$76,  Tables!$B$10)</f>
        <v>0</v>
      </c>
      <c r="AK49" s="56"/>
      <c r="AL49" s="57">
        <f>ROUND((IF(AK49="RP", Tables!$B$3, IF(AK49="FL", Tables!$B$4, IF(AK49="OS", Tables!$B$5, IF(AK49="FA", Tables!$B$6, 0)))))*AL$76,  Tables!$B$10)</f>
        <v>0</v>
      </c>
      <c r="AM49" s="58"/>
      <c r="AN49" s="59">
        <f>ROUND((IF(AM49=Tables!$A$3, Tables!$B$3, IF(AM49=Tables!$A$4, Tables!$B$4, IF(AM49=Tables!$A$5, Tables!$B$5, IF(AM49=Tables!$A$6, Tables!$B$6, 0)))))*AN$76,  Tables!$B$10)</f>
        <v>0</v>
      </c>
      <c r="AO49" s="56"/>
      <c r="AP49" s="57">
        <f>ROUND((IF(AO49="RP", Tables!$B$3, IF(AO49="FL", Tables!$B$4, IF(AO49="OS", Tables!$B$5, IF(AO49="FA", Tables!$B$6, 0)))))*AP$76,  Tables!$B$10)</f>
        <v>0</v>
      </c>
      <c r="AQ49" s="58"/>
      <c r="AR49" s="59">
        <f>ROUND((IF(AQ49=Tables!$A$3, Tables!$B$3, IF(AQ49=Tables!$A$4, Tables!$B$4, IF(AQ49=Tables!$A$5, Tables!$B$5, IF(AQ49=Tables!$A$6, Tables!$B$6, 0)))))*AR$76,  Tables!$B$10)</f>
        <v>0</v>
      </c>
      <c r="AS49" s="56"/>
      <c r="AT49" s="57">
        <f>ROUND((IF(AS49="RP", Tables!$B$3, IF(AS49="FL", Tables!$B$4, IF(AS49="OS", Tables!$B$5, IF(AS49="FA", Tables!$B$6, 0)))))*AT$76,  Tables!$B$10)</f>
        <v>0</v>
      </c>
      <c r="AU49" s="58"/>
      <c r="AV49" s="59">
        <f>ROUND((IF(AU49=Tables!$A$3, Tables!$B$3, IF(AU49=Tables!$A$4, Tables!$B$4, IF(AU49=Tables!$A$5, Tables!$B$5, IF(AU49=Tables!$A$6, Tables!$B$6, 0)))))*AV$76,  Tables!$B$10)</f>
        <v>0</v>
      </c>
      <c r="AW49" s="56"/>
      <c r="AX49" s="57">
        <f>ROUND((IF(AW49="RP", Tables!$B$3, IF(AW49="FL", Tables!$B$4, IF(AW49="OS", Tables!$B$5, IF(AW49="FA", Tables!$B$6, 0)))))*AX$76,  Tables!$B$10)</f>
        <v>0</v>
      </c>
      <c r="AY49" s="58"/>
      <c r="AZ49" s="59">
        <f>ROUND((IF(AY49=Tables!$A$3, Tables!$B$3, IF(AY49=Tables!$A$4, Tables!$B$4, IF(AY49=Tables!$A$5, Tables!$B$5, IF(AY49=Tables!$A$6, Tables!$B$6, 0)))))*AZ$76,  Tables!$B$10)</f>
        <v>0</v>
      </c>
      <c r="BA49" s="56"/>
      <c r="BB49" s="57">
        <f>ROUND((IF(BA49="RP", Tables!$B$3, IF(BA49="FL", Tables!$B$4, IF(BA49="OS", Tables!$B$5, IF(BA49="FA", Tables!$B$6, 0)))))*BB$76,  Tables!$B$10)</f>
        <v>0</v>
      </c>
      <c r="BC49" s="58"/>
      <c r="BD49" s="59">
        <f>ROUND((IF(BC49=Tables!$A$3, Tables!$B$3, IF(BC49=Tables!$A$4, Tables!$B$4, IF(BC49=Tables!$A$5, Tables!$B$5, IF(BC49=Tables!$A$6, Tables!$B$6, 0)))))*BD$76,  Tables!$B$10)</f>
        <v>0</v>
      </c>
      <c r="BE49" s="56"/>
      <c r="BF49" s="57">
        <f>ROUND((IF(BE49="RP", Tables!$B$3, IF(BE49="FL", Tables!$B$4, IF(BE49="OS", Tables!$B$5, IF(BE49="FA", Tables!$B$6, 0)))))*BF$76,  Tables!$B$10)</f>
        <v>0</v>
      </c>
      <c r="BG49" s="58"/>
      <c r="BH49" s="59">
        <f>ROUND((IF(BG49=Tables!$A$3, Tables!$B$3, IF(BG49=Tables!$A$4, Tables!$B$4, IF(BG49=Tables!$A$5, Tables!$B$5, IF(BG49=Tables!$A$6, Tables!$B$6, 0)))))*BH$76,  Tables!$B$10)</f>
        <v>0</v>
      </c>
      <c r="BI49" s="56"/>
      <c r="BJ49" s="57">
        <f>ROUND((IF(BI49="RP", Tables!$B$3, IF(BI49="FL", Tables!$B$4, IF(BI49="OS", Tables!$B$5, IF(BI49="FA", Tables!$B$6, 0)))))*BJ$76,  Tables!$B$10)</f>
        <v>0</v>
      </c>
      <c r="BK49" s="58"/>
      <c r="BL49" s="59">
        <f>ROUND((IF(BK49=Tables!$A$3, Tables!$B$3, IF(BK49=Tables!$A$4, Tables!$B$4, IF(BK49=Tables!$A$5, Tables!$B$5, IF(BK49=Tables!$A$6, Tables!$B$6, 0)))))*BL$76,  Tables!$B$10)</f>
        <v>0</v>
      </c>
      <c r="BM49" s="56"/>
      <c r="BN49" s="57">
        <f>ROUND((IF(BM49="RP", Tables!$B$3, IF(BM49="FL", Tables!$B$4, IF(BM49="OS", Tables!$B$5, IF(BM49="FA", Tables!$B$6, 0)))))*BN$76,  Tables!$B$10)</f>
        <v>0</v>
      </c>
      <c r="BO49" s="58"/>
      <c r="BP49" s="59">
        <f>ROUND((IF(BO49=Tables!$A$3, Tables!$B$3, IF(BO49=Tables!$A$4, Tables!$B$4, IF(BO49=Tables!$A$5, Tables!$B$5, IF(BO49=Tables!$A$6, Tables!$B$6, 0)))))*BP$76,  Tables!$B$10)</f>
        <v>0</v>
      </c>
      <c r="BQ49" s="56"/>
      <c r="BR49" s="57">
        <f>ROUND((IF(BQ49="RP", Tables!$B$3, IF(BQ49="FL", Tables!$B$4, IF(BQ49="OS", Tables!$B$5, IF(BQ49="FA", Tables!$B$6, 0)))))*BR$76,  Tables!$B$10)</f>
        <v>0</v>
      </c>
      <c r="BS49" s="58"/>
      <c r="BT49" s="59">
        <f>ROUND((IF(BS49=Tables!$A$3, Tables!$B$3, IF(BS49=Tables!$A$4, Tables!$B$4, IF(BS49=Tables!$A$5, Tables!$B$5, IF(BS49=Tables!$A$6, Tables!$B$6, 0)))))*BT$76,  Tables!$B$10)</f>
        <v>0</v>
      </c>
      <c r="BU49" s="56"/>
      <c r="BV49" s="57">
        <f>ROUND((IF(BU49="RP", Tables!$B$3, IF(BU49="FL", Tables!$B$4, IF(BU49="OS", Tables!$B$5, IF(BU49="FA", Tables!$B$6, 0)))))*BV$76,  Tables!$B$10)</f>
        <v>0</v>
      </c>
      <c r="BW49" s="58"/>
      <c r="BX49" s="59">
        <f>ROUND((IF(BW49=Tables!$A$3, Tables!$B$3, IF(BW49=Tables!$A$4, Tables!$B$4, IF(BW49=Tables!$A$5, Tables!$B$5, IF(BW49=Tables!$A$6, Tables!$B$6, 0)))))*BX$76,  Tables!$B$10)</f>
        <v>0</v>
      </c>
      <c r="BY49" s="56"/>
      <c r="BZ49" s="57">
        <f>ROUND((IF(BY49="RP", Tables!$B$3, IF(BY49="FL", Tables!$B$4, IF(BY49="OS", Tables!$B$5, IF(BY49="FA", Tables!$B$6, 0)))))*BZ$76,  Tables!$B$10)</f>
        <v>0</v>
      </c>
      <c r="CA49" s="58"/>
      <c r="CB49" s="59">
        <f>ROUND((IF(CA49=Tables!$A$3, Tables!$B$3, IF(CA49=Tables!$A$4, Tables!$B$4, IF(CA49=Tables!$A$5, Tables!$B$5, IF(CA49=Tables!$A$6, Tables!$B$6, 0)))))*CB$76,  Tables!$B$10)</f>
        <v>0</v>
      </c>
      <c r="CC49" s="56"/>
      <c r="CD49" s="57">
        <f>ROUND((IF(CC49="RP", Tables!$B$3, IF(CC49="FL", Tables!$B$4, IF(CC49="OS", Tables!$B$5, IF(CC49="FA", Tables!$B$6, 0)))))*CD$76,  Tables!$B$10)</f>
        <v>0</v>
      </c>
      <c r="CE49" s="58"/>
      <c r="CF49" s="59">
        <f>ROUND((IF(CE49=Tables!$A$3, Tables!$B$3, IF(CE49=Tables!$A$4, Tables!$B$4, IF(CE49=Tables!$A$5, Tables!$B$5, IF(CE49=Tables!$A$6, Tables!$B$6, 0)))))*CF$76,  Tables!$B$10)</f>
        <v>0</v>
      </c>
      <c r="CG49" s="56"/>
      <c r="CH49" s="57">
        <f>ROUND((IF(CG49="RP", Tables!$B$3, IF(CG49="FL", Tables!$B$4, IF(CG49="OS", Tables!$B$5, IF(CG49="FA", Tables!$B$6, 0)))))*CH$76,  Tables!$B$10)</f>
        <v>0</v>
      </c>
    </row>
    <row r="50" spans="1:86" s="1" customFormat="1" ht="15" customHeight="1" x14ac:dyDescent="0.3">
      <c r="A50" s="68">
        <f t="shared" si="4"/>
        <v>48</v>
      </c>
      <c r="B50" s="51"/>
      <c r="C50" s="51"/>
      <c r="D50" s="50">
        <f>ROUND(SUM(E50:CH50), Tables!$B$11)</f>
        <v>0</v>
      </c>
      <c r="E50" s="56"/>
      <c r="F50" s="57">
        <f>ROUND((IF(E50=Tables!$A$3, Tables!$B$3, IF(E50=Tables!$A$4, Tables!$B$4, IF(E50=Tables!$A$5, Tables!$B$5, IF(E50=Tables!$A$6, Tables!$B$6, 0)))))*F$76,  Tables!$B$10)</f>
        <v>0</v>
      </c>
      <c r="G50" s="58"/>
      <c r="H50" s="59">
        <f>ROUND((IF(G50=Tables!$A$3, Tables!$B$3, IF(G50=Tables!$A$4, Tables!$B$4, IF(G50=Tables!$A$5, Tables!$B$5, IF(G50=Tables!$A$6, Tables!$B$6, 0)))))*H$76,  Tables!$B$10)</f>
        <v>0</v>
      </c>
      <c r="I50" s="56"/>
      <c r="J50" s="57">
        <f>ROUND((IF(I50="RP", Tables!$B$3, IF(I50="FL", Tables!$B$4, IF(I50="OS", Tables!$B$5, IF(I50="FA", Tables!$B$6, 0)))))*J$76,  Tables!$B$10)</f>
        <v>0</v>
      </c>
      <c r="K50" s="58"/>
      <c r="L50" s="59">
        <f>ROUND((IF(K50=Tables!$A$3, Tables!$B$3, IF(K50=Tables!$A$4, Tables!$B$4, IF(K50=Tables!$A$5, Tables!$B$5, IF(K50=Tables!$A$6, Tables!$B$6, 0)))))*L$76,  Tables!$B$10)</f>
        <v>0</v>
      </c>
      <c r="M50" s="56"/>
      <c r="N50" s="57">
        <f>ROUND((IF(M50="RP", Tables!$B$3, IF(M50="FL", Tables!$B$4, IF(M50="OS", Tables!$B$5, IF(M50="FA", Tables!$B$6, 0)))))*N$76,  Tables!$B$10)</f>
        <v>0</v>
      </c>
      <c r="O50" s="58"/>
      <c r="P50" s="59">
        <f>ROUND((IF(O50=Tables!$A$3, Tables!$B$3, IF(O50=Tables!$A$4, Tables!$B$4, IF(O50=Tables!$A$5, Tables!$B$5, IF(O50=Tables!$A$6, Tables!$B$6, 0)))))*P$76,  Tables!$B$10)</f>
        <v>0</v>
      </c>
      <c r="Q50" s="56"/>
      <c r="R50" s="57">
        <f>ROUND((IF(Q50="RP", Tables!$B$3, IF(Q50="FL", Tables!$B$4, IF(Q50="OS", Tables!$B$5, IF(Q50="FA", Tables!$B$6, 0)))))*R$76,  Tables!$B$10)</f>
        <v>0</v>
      </c>
      <c r="S50" s="58"/>
      <c r="T50" s="59">
        <f>ROUND((IF(S50=Tables!$A$3, Tables!$B$3, IF(S50=Tables!$A$4, Tables!$B$4, IF(S50=Tables!$A$5, Tables!$B$5, IF(S50=Tables!$A$6, Tables!$B$6, 0)))))*T$76,  Tables!$B$10)</f>
        <v>0</v>
      </c>
      <c r="U50" s="56"/>
      <c r="V50" s="57">
        <f>ROUND((IF(U50="RP", Tables!$B$3, IF(U50="FL", Tables!$B$4, IF(U50="OS", Tables!$B$5, IF(U50="FA", Tables!$B$6, 0)))))*V$76,  Tables!$B$10)</f>
        <v>0</v>
      </c>
      <c r="W50" s="58"/>
      <c r="X50" s="59">
        <f>ROUND((IF(W50=Tables!$A$3, Tables!$B$3, IF(W50=Tables!$A$4, Tables!$B$4, IF(W50=Tables!$A$5, Tables!$B$5, IF(W50=Tables!$A$6, Tables!$B$6, 0)))))*X$76,  Tables!$B$10)</f>
        <v>0</v>
      </c>
      <c r="Y50" s="56"/>
      <c r="Z50" s="57">
        <f>ROUND((IF(Y50="RP", Tables!$B$3, IF(Y50="FL", Tables!$B$4, IF(Y50="OS", Tables!$B$5, IF(Y50="FA", Tables!$B$6, 0)))))*Z$76,  Tables!$B$10)</f>
        <v>0</v>
      </c>
      <c r="AA50" s="58"/>
      <c r="AB50" s="59">
        <f>ROUND((IF(AA50=Tables!$A$3, Tables!$B$3, IF(AA50=Tables!$A$4, Tables!$B$4, IF(AA50=Tables!$A$5, Tables!$B$5, IF(AA50=Tables!$A$6, Tables!$B$6, 0)))))*AB$76,  Tables!$B$10)</f>
        <v>0</v>
      </c>
      <c r="AC50" s="56"/>
      <c r="AD50" s="57">
        <f>ROUND((IF(AC50="RP", Tables!$B$3, IF(AC50="FL", Tables!$B$4, IF(AC50="OS", Tables!$B$5, IF(AC50="FA", Tables!$B$6, 0)))))*AD$76,  Tables!$B$10)</f>
        <v>0</v>
      </c>
      <c r="AE50" s="58"/>
      <c r="AF50" s="59">
        <f>ROUND((IF(AE50=Tables!$A$3, Tables!$B$3, IF(AE50=Tables!$A$4, Tables!$B$4, IF(AE50=Tables!$A$5, Tables!$B$5, IF(AE50=Tables!$A$6, Tables!$B$6, 0)))))*AF$76,  Tables!$B$10)</f>
        <v>0</v>
      </c>
      <c r="AG50" s="56"/>
      <c r="AH50" s="57">
        <f>ROUND((IF(AG50="RP", Tables!$B$3, IF(AG50="FL", Tables!$B$4, IF(AG50="OS", Tables!$B$5, IF(AG50="FA", Tables!$B$6, 0)))))*AH$76,  Tables!$B$10)</f>
        <v>0</v>
      </c>
      <c r="AI50" s="58"/>
      <c r="AJ50" s="59">
        <f>ROUND((IF(AI50=Tables!$A$3, Tables!$B$3, IF(AI50=Tables!$A$4, Tables!$B$4, IF(AI50=Tables!$A$5, Tables!$B$5, IF(AI50=Tables!$A$6, Tables!$B$6, 0)))))*AJ$76,  Tables!$B$10)</f>
        <v>0</v>
      </c>
      <c r="AK50" s="56"/>
      <c r="AL50" s="57">
        <f>ROUND((IF(AK50="RP", Tables!$B$3, IF(AK50="FL", Tables!$B$4, IF(AK50="OS", Tables!$B$5, IF(AK50="FA", Tables!$B$6, 0)))))*AL$76,  Tables!$B$10)</f>
        <v>0</v>
      </c>
      <c r="AM50" s="58"/>
      <c r="AN50" s="59">
        <f>ROUND((IF(AM50=Tables!$A$3, Tables!$B$3, IF(AM50=Tables!$A$4, Tables!$B$4, IF(AM50=Tables!$A$5, Tables!$B$5, IF(AM50=Tables!$A$6, Tables!$B$6, 0)))))*AN$76,  Tables!$B$10)</f>
        <v>0</v>
      </c>
      <c r="AO50" s="56"/>
      <c r="AP50" s="57">
        <f>ROUND((IF(AO50="RP", Tables!$B$3, IF(AO50="FL", Tables!$B$4, IF(AO50="OS", Tables!$B$5, IF(AO50="FA", Tables!$B$6, 0)))))*AP$76,  Tables!$B$10)</f>
        <v>0</v>
      </c>
      <c r="AQ50" s="58"/>
      <c r="AR50" s="59">
        <f>ROUND((IF(AQ50=Tables!$A$3, Tables!$B$3, IF(AQ50=Tables!$A$4, Tables!$B$4, IF(AQ50=Tables!$A$5, Tables!$B$5, IF(AQ50=Tables!$A$6, Tables!$B$6, 0)))))*AR$76,  Tables!$B$10)</f>
        <v>0</v>
      </c>
      <c r="AS50" s="56"/>
      <c r="AT50" s="57">
        <f>ROUND((IF(AS50="RP", Tables!$B$3, IF(AS50="FL", Tables!$B$4, IF(AS50="OS", Tables!$B$5, IF(AS50="FA", Tables!$B$6, 0)))))*AT$76,  Tables!$B$10)</f>
        <v>0</v>
      </c>
      <c r="AU50" s="58"/>
      <c r="AV50" s="59">
        <f>ROUND((IF(AU50=Tables!$A$3, Tables!$B$3, IF(AU50=Tables!$A$4, Tables!$B$4, IF(AU50=Tables!$A$5, Tables!$B$5, IF(AU50=Tables!$A$6, Tables!$B$6, 0)))))*AV$76,  Tables!$B$10)</f>
        <v>0</v>
      </c>
      <c r="AW50" s="56"/>
      <c r="AX50" s="57">
        <f>ROUND((IF(AW50="RP", Tables!$B$3, IF(AW50="FL", Tables!$B$4, IF(AW50="OS", Tables!$B$5, IF(AW50="FA", Tables!$B$6, 0)))))*AX$76,  Tables!$B$10)</f>
        <v>0</v>
      </c>
      <c r="AY50" s="58"/>
      <c r="AZ50" s="59">
        <f>ROUND((IF(AY50=Tables!$A$3, Tables!$B$3, IF(AY50=Tables!$A$4, Tables!$B$4, IF(AY50=Tables!$A$5, Tables!$B$5, IF(AY50=Tables!$A$6, Tables!$B$6, 0)))))*AZ$76,  Tables!$B$10)</f>
        <v>0</v>
      </c>
      <c r="BA50" s="56"/>
      <c r="BB50" s="57">
        <f>ROUND((IF(BA50="RP", Tables!$B$3, IF(BA50="FL", Tables!$B$4, IF(BA50="OS", Tables!$B$5, IF(BA50="FA", Tables!$B$6, 0)))))*BB$76,  Tables!$B$10)</f>
        <v>0</v>
      </c>
      <c r="BC50" s="58"/>
      <c r="BD50" s="59">
        <f>ROUND((IF(BC50=Tables!$A$3, Tables!$B$3, IF(BC50=Tables!$A$4, Tables!$B$4, IF(BC50=Tables!$A$5, Tables!$B$5, IF(BC50=Tables!$A$6, Tables!$B$6, 0)))))*BD$76,  Tables!$B$10)</f>
        <v>0</v>
      </c>
      <c r="BE50" s="56"/>
      <c r="BF50" s="57">
        <f>ROUND((IF(BE50="RP", Tables!$B$3, IF(BE50="FL", Tables!$B$4, IF(BE50="OS", Tables!$B$5, IF(BE50="FA", Tables!$B$6, 0)))))*BF$76,  Tables!$B$10)</f>
        <v>0</v>
      </c>
      <c r="BG50" s="58"/>
      <c r="BH50" s="59">
        <f>ROUND((IF(BG50=Tables!$A$3, Tables!$B$3, IF(BG50=Tables!$A$4, Tables!$B$4, IF(BG50=Tables!$A$5, Tables!$B$5, IF(BG50=Tables!$A$6, Tables!$B$6, 0)))))*BH$76,  Tables!$B$10)</f>
        <v>0</v>
      </c>
      <c r="BI50" s="56"/>
      <c r="BJ50" s="57">
        <f>ROUND((IF(BI50="RP", Tables!$B$3, IF(BI50="FL", Tables!$B$4, IF(BI50="OS", Tables!$B$5, IF(BI50="FA", Tables!$B$6, 0)))))*BJ$76,  Tables!$B$10)</f>
        <v>0</v>
      </c>
      <c r="BK50" s="58"/>
      <c r="BL50" s="59">
        <f>ROUND((IF(BK50=Tables!$A$3, Tables!$B$3, IF(BK50=Tables!$A$4, Tables!$B$4, IF(BK50=Tables!$A$5, Tables!$B$5, IF(BK50=Tables!$A$6, Tables!$B$6, 0)))))*BL$76,  Tables!$B$10)</f>
        <v>0</v>
      </c>
      <c r="BM50" s="56"/>
      <c r="BN50" s="57">
        <f>ROUND((IF(BM50="RP", Tables!$B$3, IF(BM50="FL", Tables!$B$4, IF(BM50="OS", Tables!$B$5, IF(BM50="FA", Tables!$B$6, 0)))))*BN$76,  Tables!$B$10)</f>
        <v>0</v>
      </c>
      <c r="BO50" s="58"/>
      <c r="BP50" s="59">
        <f>ROUND((IF(BO50=Tables!$A$3, Tables!$B$3, IF(BO50=Tables!$A$4, Tables!$B$4, IF(BO50=Tables!$A$5, Tables!$B$5, IF(BO50=Tables!$A$6, Tables!$B$6, 0)))))*BP$76,  Tables!$B$10)</f>
        <v>0</v>
      </c>
      <c r="BQ50" s="56"/>
      <c r="BR50" s="57">
        <f>ROUND((IF(BQ50="RP", Tables!$B$3, IF(BQ50="FL", Tables!$B$4, IF(BQ50="OS", Tables!$B$5, IF(BQ50="FA", Tables!$B$6, 0)))))*BR$76,  Tables!$B$10)</f>
        <v>0</v>
      </c>
      <c r="BS50" s="58"/>
      <c r="BT50" s="59">
        <f>ROUND((IF(BS50=Tables!$A$3, Tables!$B$3, IF(BS50=Tables!$A$4, Tables!$B$4, IF(BS50=Tables!$A$5, Tables!$B$5, IF(BS50=Tables!$A$6, Tables!$B$6, 0)))))*BT$76,  Tables!$B$10)</f>
        <v>0</v>
      </c>
      <c r="BU50" s="56"/>
      <c r="BV50" s="57">
        <f>ROUND((IF(BU50="RP", Tables!$B$3, IF(BU50="FL", Tables!$B$4, IF(BU50="OS", Tables!$B$5, IF(BU50="FA", Tables!$B$6, 0)))))*BV$76,  Tables!$B$10)</f>
        <v>0</v>
      </c>
      <c r="BW50" s="58"/>
      <c r="BX50" s="59">
        <f>ROUND((IF(BW50=Tables!$A$3, Tables!$B$3, IF(BW50=Tables!$A$4, Tables!$B$4, IF(BW50=Tables!$A$5, Tables!$B$5, IF(BW50=Tables!$A$6, Tables!$B$6, 0)))))*BX$76,  Tables!$B$10)</f>
        <v>0</v>
      </c>
      <c r="BY50" s="56"/>
      <c r="BZ50" s="57">
        <f>ROUND((IF(BY50="RP", Tables!$B$3, IF(BY50="FL", Tables!$B$4, IF(BY50="OS", Tables!$B$5, IF(BY50="FA", Tables!$B$6, 0)))))*BZ$76,  Tables!$B$10)</f>
        <v>0</v>
      </c>
      <c r="CA50" s="58"/>
      <c r="CB50" s="59">
        <f>ROUND((IF(CA50=Tables!$A$3, Tables!$B$3, IF(CA50=Tables!$A$4, Tables!$B$4, IF(CA50=Tables!$A$5, Tables!$B$5, IF(CA50=Tables!$A$6, Tables!$B$6, 0)))))*CB$76,  Tables!$B$10)</f>
        <v>0</v>
      </c>
      <c r="CC50" s="56"/>
      <c r="CD50" s="57">
        <f>ROUND((IF(CC50="RP", Tables!$B$3, IF(CC50="FL", Tables!$B$4, IF(CC50="OS", Tables!$B$5, IF(CC50="FA", Tables!$B$6, 0)))))*CD$76,  Tables!$B$10)</f>
        <v>0</v>
      </c>
      <c r="CE50" s="58"/>
      <c r="CF50" s="59">
        <f>ROUND((IF(CE50=Tables!$A$3, Tables!$B$3, IF(CE50=Tables!$A$4, Tables!$B$4, IF(CE50=Tables!$A$5, Tables!$B$5, IF(CE50=Tables!$A$6, Tables!$B$6, 0)))))*CF$76,  Tables!$B$10)</f>
        <v>0</v>
      </c>
      <c r="CG50" s="56"/>
      <c r="CH50" s="57">
        <f>ROUND((IF(CG50="RP", Tables!$B$3, IF(CG50="FL", Tables!$B$4, IF(CG50="OS", Tables!$B$5, IF(CG50="FA", Tables!$B$6, 0)))))*CH$76,  Tables!$B$10)</f>
        <v>0</v>
      </c>
    </row>
    <row r="51" spans="1:86" s="1" customFormat="1" ht="15" customHeight="1" x14ac:dyDescent="0.3">
      <c r="A51" s="71"/>
      <c r="B51" s="53" t="s">
        <v>6</v>
      </c>
      <c r="C51" s="53"/>
      <c r="D51" s="61"/>
      <c r="E51" s="56"/>
      <c r="F51" s="57">
        <f>ROUND((IF(E51=Tables!$A$3, Tables!$B$3, IF(E51=Tables!$A$4, Tables!$B$4, IF(E51=Tables!$A$5, Tables!$B$5, IF(E51=Tables!$A$6, Tables!$B$6, 0)))))*F$76,  Tables!$B$10)</f>
        <v>0</v>
      </c>
      <c r="G51" s="58"/>
      <c r="H51" s="59">
        <f>ROUND((IF(G51=Tables!$A$3, Tables!$B$3, IF(G51=Tables!$A$4, Tables!$B$4, IF(G51=Tables!$A$5, Tables!$B$5, IF(G51=Tables!$A$6, Tables!$B$6, 0)))))*H$76,  Tables!$B$10)</f>
        <v>0</v>
      </c>
      <c r="I51" s="56"/>
      <c r="J51" s="57">
        <f>ROUND((IF(I51="RP", Tables!$B$3, IF(I51="FL", Tables!$B$4, IF(I51="OS", Tables!$B$5, IF(I51="FA", Tables!$B$6, 0)))))*J$76,  Tables!$B$10)</f>
        <v>0</v>
      </c>
      <c r="K51" s="58"/>
      <c r="L51" s="59">
        <f>ROUND((IF(K51=Tables!$A$3, Tables!$B$3, IF(K51=Tables!$A$4, Tables!$B$4, IF(K51=Tables!$A$5, Tables!$B$5, IF(K51=Tables!$A$6, Tables!$B$6, 0)))))*L$76,  Tables!$B$10)</f>
        <v>0</v>
      </c>
      <c r="M51" s="56"/>
      <c r="N51" s="57">
        <f>ROUND((IF(M51="RP", Tables!$B$3, IF(M51="FL", Tables!$B$4, IF(M51="OS", Tables!$B$5, IF(M51="FA", Tables!$B$6, 0)))))*N$76,  Tables!$B$10)</f>
        <v>0</v>
      </c>
      <c r="O51" s="58"/>
      <c r="P51" s="59">
        <f>ROUND((IF(O51=Tables!$A$3, Tables!$B$3, IF(O51=Tables!$A$4, Tables!$B$4, IF(O51=Tables!$A$5, Tables!$B$5, IF(O51=Tables!$A$6, Tables!$B$6, 0)))))*P$76,  Tables!$B$10)</f>
        <v>0</v>
      </c>
      <c r="Q51" s="56"/>
      <c r="R51" s="57">
        <f>ROUND((IF(Q51="RP", Tables!$B$3, IF(Q51="FL", Tables!$B$4, IF(Q51="OS", Tables!$B$5, IF(Q51="FA", Tables!$B$6, 0)))))*R$76,  Tables!$B$10)</f>
        <v>0</v>
      </c>
      <c r="S51" s="58"/>
      <c r="T51" s="59">
        <f>ROUND((IF(S51=Tables!$A$3, Tables!$B$3, IF(S51=Tables!$A$4, Tables!$B$4, IF(S51=Tables!$A$5, Tables!$B$5, IF(S51=Tables!$A$6, Tables!$B$6, 0)))))*T$76,  Tables!$B$10)</f>
        <v>0</v>
      </c>
      <c r="U51" s="56"/>
      <c r="V51" s="57">
        <f>ROUND((IF(U51="RP", Tables!$B$3, IF(U51="FL", Tables!$B$4, IF(U51="OS", Tables!$B$5, IF(U51="FA", Tables!$B$6, 0)))))*V$76,  Tables!$B$10)</f>
        <v>0</v>
      </c>
      <c r="W51" s="58"/>
      <c r="X51" s="59">
        <f>ROUND((IF(W51=Tables!$A$3, Tables!$B$3, IF(W51=Tables!$A$4, Tables!$B$4, IF(W51=Tables!$A$5, Tables!$B$5, IF(W51=Tables!$A$6, Tables!$B$6, 0)))))*X$76,  Tables!$B$10)</f>
        <v>0</v>
      </c>
      <c r="Y51" s="56"/>
      <c r="Z51" s="57">
        <f>ROUND((IF(Y51="RP", Tables!$B$3, IF(Y51="FL", Tables!$B$4, IF(Y51="OS", Tables!$B$5, IF(Y51="FA", Tables!$B$6, 0)))))*Z$76,  Tables!$B$10)</f>
        <v>0</v>
      </c>
      <c r="AA51" s="58"/>
      <c r="AB51" s="59">
        <f>ROUND((IF(AA51=Tables!$A$3, Tables!$B$3, IF(AA51=Tables!$A$4, Tables!$B$4, IF(AA51=Tables!$A$5, Tables!$B$5, IF(AA51=Tables!$A$6, Tables!$B$6, 0)))))*AB$76,  Tables!$B$10)</f>
        <v>0</v>
      </c>
      <c r="AC51" s="56"/>
      <c r="AD51" s="57">
        <f>ROUND((IF(AC51="RP", Tables!$B$3, IF(AC51="FL", Tables!$B$4, IF(AC51="OS", Tables!$B$5, IF(AC51="FA", Tables!$B$6, 0)))))*AD$76,  Tables!$B$10)</f>
        <v>0</v>
      </c>
      <c r="AE51" s="58"/>
      <c r="AF51" s="59">
        <f>ROUND((IF(AE51=Tables!$A$3, Tables!$B$3, IF(AE51=Tables!$A$4, Tables!$B$4, IF(AE51=Tables!$A$5, Tables!$B$5, IF(AE51=Tables!$A$6, Tables!$B$6, 0)))))*AF$76,  Tables!$B$10)</f>
        <v>0</v>
      </c>
      <c r="AG51" s="56"/>
      <c r="AH51" s="57">
        <f>ROUND((IF(AG51="RP", Tables!$B$3, IF(AG51="FL", Tables!$B$4, IF(AG51="OS", Tables!$B$5, IF(AG51="FA", Tables!$B$6, 0)))))*AH$76,  Tables!$B$10)</f>
        <v>0</v>
      </c>
      <c r="AI51" s="58"/>
      <c r="AJ51" s="59">
        <f>ROUND((IF(AI51=Tables!$A$3, Tables!$B$3, IF(AI51=Tables!$A$4, Tables!$B$4, IF(AI51=Tables!$A$5, Tables!$B$5, IF(AI51=Tables!$A$6, Tables!$B$6, 0)))))*AJ$76,  Tables!$B$10)</f>
        <v>0</v>
      </c>
      <c r="AK51" s="56"/>
      <c r="AL51" s="57">
        <f>ROUND((IF(AK51="RP", Tables!$B$3, IF(AK51="FL", Tables!$B$4, IF(AK51="OS", Tables!$B$5, IF(AK51="FA", Tables!$B$6, 0)))))*AL$76,  Tables!$B$10)</f>
        <v>0</v>
      </c>
      <c r="AM51" s="58"/>
      <c r="AN51" s="59">
        <f>ROUND((IF(AM51=Tables!$A$3, Tables!$B$3, IF(AM51=Tables!$A$4, Tables!$B$4, IF(AM51=Tables!$A$5, Tables!$B$5, IF(AM51=Tables!$A$6, Tables!$B$6, 0)))))*AN$76,  Tables!$B$10)</f>
        <v>0</v>
      </c>
      <c r="AO51" s="56"/>
      <c r="AP51" s="57">
        <f>ROUND((IF(AO51="RP", Tables!$B$3, IF(AO51="FL", Tables!$B$4, IF(AO51="OS", Tables!$B$5, IF(AO51="FA", Tables!$B$6, 0)))))*AP$76,  Tables!$B$10)</f>
        <v>0</v>
      </c>
      <c r="AQ51" s="58"/>
      <c r="AR51" s="59">
        <f>ROUND((IF(AQ51=Tables!$A$3, Tables!$B$3, IF(AQ51=Tables!$A$4, Tables!$B$4, IF(AQ51=Tables!$A$5, Tables!$B$5, IF(AQ51=Tables!$A$6, Tables!$B$6, 0)))))*AR$76,  Tables!$B$10)</f>
        <v>0</v>
      </c>
      <c r="AS51" s="56"/>
      <c r="AT51" s="57">
        <f>ROUND((IF(AS51="RP", Tables!$B$3, IF(AS51="FL", Tables!$B$4, IF(AS51="OS", Tables!$B$5, IF(AS51="FA", Tables!$B$6, 0)))))*AT$76,  Tables!$B$10)</f>
        <v>0</v>
      </c>
      <c r="AU51" s="58"/>
      <c r="AV51" s="59">
        <f>ROUND((IF(AU51=Tables!$A$3, Tables!$B$3, IF(AU51=Tables!$A$4, Tables!$B$4, IF(AU51=Tables!$A$5, Tables!$B$5, IF(AU51=Tables!$A$6, Tables!$B$6, 0)))))*AV$76,  Tables!$B$10)</f>
        <v>0</v>
      </c>
      <c r="AW51" s="56"/>
      <c r="AX51" s="57">
        <f>ROUND((IF(AW51="RP", Tables!$B$3, IF(AW51="FL", Tables!$B$4, IF(AW51="OS", Tables!$B$5, IF(AW51="FA", Tables!$B$6, 0)))))*AX$76,  Tables!$B$10)</f>
        <v>0</v>
      </c>
      <c r="AY51" s="58"/>
      <c r="AZ51" s="59">
        <f>ROUND((IF(AY51=Tables!$A$3, Tables!$B$3, IF(AY51=Tables!$A$4, Tables!$B$4, IF(AY51=Tables!$A$5, Tables!$B$5, IF(AY51=Tables!$A$6, Tables!$B$6, 0)))))*AZ$76,  Tables!$B$10)</f>
        <v>0</v>
      </c>
      <c r="BA51" s="56"/>
      <c r="BB51" s="57">
        <f>ROUND((IF(BA51="RP", Tables!$B$3, IF(BA51="FL", Tables!$B$4, IF(BA51="OS", Tables!$B$5, IF(BA51="FA", Tables!$B$6, 0)))))*BB$76,  Tables!$B$10)</f>
        <v>0</v>
      </c>
      <c r="BC51" s="58"/>
      <c r="BD51" s="59">
        <f>ROUND((IF(BC51=Tables!$A$3, Tables!$B$3, IF(BC51=Tables!$A$4, Tables!$B$4, IF(BC51=Tables!$A$5, Tables!$B$5, IF(BC51=Tables!$A$6, Tables!$B$6, 0)))))*BD$76,  Tables!$B$10)</f>
        <v>0</v>
      </c>
      <c r="BE51" s="56"/>
      <c r="BF51" s="57">
        <f>ROUND((IF(BE51="RP", Tables!$B$3, IF(BE51="FL", Tables!$B$4, IF(BE51="OS", Tables!$B$5, IF(BE51="FA", Tables!$B$6, 0)))))*BF$76,  Tables!$B$10)</f>
        <v>0</v>
      </c>
      <c r="BG51" s="58"/>
      <c r="BH51" s="59">
        <f>ROUND((IF(BG51=Tables!$A$3, Tables!$B$3, IF(BG51=Tables!$A$4, Tables!$B$4, IF(BG51=Tables!$A$5, Tables!$B$5, IF(BG51=Tables!$A$6, Tables!$B$6, 0)))))*BH$76,  Tables!$B$10)</f>
        <v>0</v>
      </c>
      <c r="BI51" s="56"/>
      <c r="BJ51" s="57">
        <f>ROUND((IF(BI51="RP", Tables!$B$3, IF(BI51="FL", Tables!$B$4, IF(BI51="OS", Tables!$B$5, IF(BI51="FA", Tables!$B$6, 0)))))*BJ$76,  Tables!$B$10)</f>
        <v>0</v>
      </c>
      <c r="BK51" s="58"/>
      <c r="BL51" s="59">
        <f>ROUND((IF(BK51=Tables!$A$3, Tables!$B$3, IF(BK51=Tables!$A$4, Tables!$B$4, IF(BK51=Tables!$A$5, Tables!$B$5, IF(BK51=Tables!$A$6, Tables!$B$6, 0)))))*BL$76,  Tables!$B$10)</f>
        <v>0</v>
      </c>
      <c r="BM51" s="56"/>
      <c r="BN51" s="57">
        <f>ROUND((IF(BM51="RP", Tables!$B$3, IF(BM51="FL", Tables!$B$4, IF(BM51="OS", Tables!$B$5, IF(BM51="FA", Tables!$B$6, 0)))))*BN$76,  Tables!$B$10)</f>
        <v>0</v>
      </c>
      <c r="BO51" s="58"/>
      <c r="BP51" s="59">
        <f>ROUND((IF(BO51=Tables!$A$3, Tables!$B$3, IF(BO51=Tables!$A$4, Tables!$B$4, IF(BO51=Tables!$A$5, Tables!$B$5, IF(BO51=Tables!$A$6, Tables!$B$6, 0)))))*BP$76,  Tables!$B$10)</f>
        <v>0</v>
      </c>
      <c r="BQ51" s="56"/>
      <c r="BR51" s="57">
        <f>ROUND((IF(BQ51="RP", Tables!$B$3, IF(BQ51="FL", Tables!$B$4, IF(BQ51="OS", Tables!$B$5, IF(BQ51="FA", Tables!$B$6, 0)))))*BR$76,  Tables!$B$10)</f>
        <v>0</v>
      </c>
      <c r="BS51" s="58"/>
      <c r="BT51" s="59">
        <f>ROUND((IF(BS51=Tables!$A$3, Tables!$B$3, IF(BS51=Tables!$A$4, Tables!$B$4, IF(BS51=Tables!$A$5, Tables!$B$5, IF(BS51=Tables!$A$6, Tables!$B$6, 0)))))*BT$76,  Tables!$B$10)</f>
        <v>0</v>
      </c>
      <c r="BU51" s="56"/>
      <c r="BV51" s="57">
        <f>ROUND((IF(BU51="RP", Tables!$B$3, IF(BU51="FL", Tables!$B$4, IF(BU51="OS", Tables!$B$5, IF(BU51="FA", Tables!$B$6, 0)))))*BV$76,  Tables!$B$10)</f>
        <v>0</v>
      </c>
      <c r="BW51" s="58"/>
      <c r="BX51" s="59">
        <f>ROUND((IF(BW51=Tables!$A$3, Tables!$B$3, IF(BW51=Tables!$A$4, Tables!$B$4, IF(BW51=Tables!$A$5, Tables!$B$5, IF(BW51=Tables!$A$6, Tables!$B$6, 0)))))*BX$76,  Tables!$B$10)</f>
        <v>0</v>
      </c>
      <c r="BY51" s="56"/>
      <c r="BZ51" s="57">
        <f>ROUND((IF(BY51="RP", Tables!$B$3, IF(BY51="FL", Tables!$B$4, IF(BY51="OS", Tables!$B$5, IF(BY51="FA", Tables!$B$6, 0)))))*BZ$76,  Tables!$B$10)</f>
        <v>0</v>
      </c>
      <c r="CA51" s="58"/>
      <c r="CB51" s="59">
        <f>ROUND((IF(CA51=Tables!$A$3, Tables!$B$3, IF(CA51=Tables!$A$4, Tables!$B$4, IF(CA51=Tables!$A$5, Tables!$B$5, IF(CA51=Tables!$A$6, Tables!$B$6, 0)))))*CB$76,  Tables!$B$10)</f>
        <v>0</v>
      </c>
      <c r="CC51" s="56"/>
      <c r="CD51" s="57">
        <f>ROUND((IF(CC51="RP", Tables!$B$3, IF(CC51="FL", Tables!$B$4, IF(CC51="OS", Tables!$B$5, IF(CC51="FA", Tables!$B$6, 0)))))*CD$76,  Tables!$B$10)</f>
        <v>0</v>
      </c>
      <c r="CE51" s="58"/>
      <c r="CF51" s="59">
        <f>ROUND((IF(CE51=Tables!$A$3, Tables!$B$3, IF(CE51=Tables!$A$4, Tables!$B$4, IF(CE51=Tables!$A$5, Tables!$B$5, IF(CE51=Tables!$A$6, Tables!$B$6, 0)))))*CF$76,  Tables!$B$10)</f>
        <v>0</v>
      </c>
      <c r="CG51" s="56"/>
      <c r="CH51" s="57">
        <f>ROUND((IF(CG51="RP", Tables!$B$3, IF(CG51="FL", Tables!$B$4, IF(CG51="OS", Tables!$B$5, IF(CG51="FA", Tables!$B$6, 0)))))*CH$76,  Tables!$B$10)</f>
        <v>0</v>
      </c>
    </row>
    <row r="52" spans="1:86" s="1" customFormat="1" ht="15" customHeight="1" x14ac:dyDescent="0.3">
      <c r="A52" s="68">
        <f t="shared" ref="A52:A72" si="5">ROW()-51</f>
        <v>1</v>
      </c>
      <c r="B52" s="51" t="s">
        <v>176</v>
      </c>
      <c r="C52" s="51" t="s">
        <v>67</v>
      </c>
      <c r="D52" s="50">
        <f>ROUND(SUM(E52:CH52), Tables!$B$11)</f>
        <v>205.6</v>
      </c>
      <c r="E52" s="56"/>
      <c r="F52" s="57">
        <f>ROUND((IF(E52=Tables!$A$3, Tables!$B$3, IF(E52=Tables!$A$4, Tables!$B$4, IF(E52=Tables!$A$5, Tables!$B$5, IF(E52=Tables!$A$6, Tables!$B$6, 0)))))*F$76,  Tables!$B$10)</f>
        <v>0</v>
      </c>
      <c r="G52" s="58" t="s">
        <v>8</v>
      </c>
      <c r="H52" s="59">
        <f>ROUND((IF(G52=Tables!$A$3, Tables!$B$3, IF(G52=Tables!$A$4, Tables!$B$4, IF(G52=Tables!$A$5, Tables!$B$5, IF(G52=Tables!$A$6, Tables!$B$6, 0)))))*H$76,  Tables!$B$10)</f>
        <v>4</v>
      </c>
      <c r="I52" s="56"/>
      <c r="J52" s="57">
        <f>ROUND((IF(I52="RP", Tables!$B$3, IF(I52="FL", Tables!$B$4, IF(I52="OS", Tables!$B$5, IF(I52="FA", Tables!$B$6, 0)))))*J$76,  Tables!$B$10)</f>
        <v>0</v>
      </c>
      <c r="K52" s="58" t="s">
        <v>7</v>
      </c>
      <c r="L52" s="59">
        <f>ROUND((IF(K52=Tables!$A$3, Tables!$B$3, IF(K52=Tables!$A$4, Tables!$B$4, IF(K52=Tables!$A$5, Tables!$B$5, IF(K52=Tables!$A$6, Tables!$B$6, 0)))))*L$76,  Tables!$B$10)</f>
        <v>33.299999999999997</v>
      </c>
      <c r="M52" s="56"/>
      <c r="N52" s="57">
        <f>ROUND((IF(M52="RP", Tables!$B$3, IF(M52="FL", Tables!$B$4, IF(M52="OS", Tables!$B$5, IF(M52="FA", Tables!$B$6, 0)))))*N$76,  Tables!$B$10)</f>
        <v>0</v>
      </c>
      <c r="O52" s="58" t="s">
        <v>7</v>
      </c>
      <c r="P52" s="59">
        <f>ROUND((IF(O52=Tables!$A$3, Tables!$B$3, IF(O52=Tables!$A$4, Tables!$B$4, IF(O52=Tables!$A$5, Tables!$B$5, IF(O52=Tables!$A$6, Tables!$B$6, 0)))))*P$76,  Tables!$B$10)</f>
        <v>100</v>
      </c>
      <c r="Q52" s="56"/>
      <c r="R52" s="57">
        <f>ROUND((IF(Q52="RP", Tables!$B$3, IF(Q52="FL", Tables!$B$4, IF(Q52="OS", Tables!$B$5, IF(Q52="FA", Tables!$B$6, 0)))))*R$76,  Tables!$B$10)</f>
        <v>0</v>
      </c>
      <c r="S52" s="58" t="s">
        <v>8</v>
      </c>
      <c r="T52" s="59">
        <f>ROUND((IF(S52=Tables!$A$3, Tables!$B$3, IF(S52=Tables!$A$4, Tables!$B$4, IF(S52=Tables!$A$5, Tables!$B$5, IF(S52=Tables!$A$6, Tables!$B$6, 0)))))*T$76,  Tables!$B$10)</f>
        <v>8.9</v>
      </c>
      <c r="U52" s="56" t="s">
        <v>8</v>
      </c>
      <c r="V52" s="57">
        <f>ROUND((IF(U52="RP", Tables!$B$3, IF(U52="FL", Tables!$B$4, IF(U52="OS", Tables!$B$5, IF(U52="FA", Tables!$B$6, 0)))))*V$76,  Tables!$B$10)</f>
        <v>6.6</v>
      </c>
      <c r="W52" s="58" t="s">
        <v>8</v>
      </c>
      <c r="X52" s="59">
        <f>ROUND((IF(W52=Tables!$A$3, Tables!$B$3, IF(W52=Tables!$A$4, Tables!$B$4, IF(W52=Tables!$A$5, Tables!$B$5, IF(W52=Tables!$A$6, Tables!$B$6, 0)))))*X$76,  Tables!$B$10)</f>
        <v>13.9</v>
      </c>
      <c r="Y52" s="56"/>
      <c r="Z52" s="57">
        <f>ROUND((IF(Y52="RP", Tables!$B$3, IF(Y52="FL", Tables!$B$4, IF(Y52="OS", Tables!$B$5, IF(Y52="FA", Tables!$B$6, 0)))))*Z$76,  Tables!$B$10)</f>
        <v>0</v>
      </c>
      <c r="AA52" s="58"/>
      <c r="AB52" s="59">
        <f>ROUND((IF(AA52=Tables!$A$3, Tables!$B$3, IF(AA52=Tables!$A$4, Tables!$B$4, IF(AA52=Tables!$A$5, Tables!$B$5, IF(AA52=Tables!$A$6, Tables!$B$6, 0)))))*AB$76,  Tables!$B$10)</f>
        <v>0</v>
      </c>
      <c r="AC52" s="56" t="s">
        <v>8</v>
      </c>
      <c r="AD52" s="57">
        <f>ROUND((IF(AC52="RP", Tables!$B$3, IF(AC52="FL", Tables!$B$4, IF(AC52="OS", Tables!$B$5, IF(AC52="FA", Tables!$B$6, 0)))))*AD$76,  Tables!$B$10)</f>
        <v>13.9</v>
      </c>
      <c r="AE52" s="58" t="s">
        <v>7</v>
      </c>
      <c r="AF52" s="59">
        <f>ROUND((IF(AE52=Tables!$A$3, Tables!$B$3, IF(AE52=Tables!$A$4, Tables!$B$4, IF(AE52=Tables!$A$5, Tables!$B$5, IF(AE52=Tables!$A$6, Tables!$B$6, 0)))))*AF$76,  Tables!$B$10)</f>
        <v>25</v>
      </c>
      <c r="AG52" s="56"/>
      <c r="AH52" s="57">
        <f>ROUND((IF(AG52="RP", Tables!$B$3, IF(AG52="FL", Tables!$B$4, IF(AG52="OS", Tables!$B$5, IF(AG52="FA", Tables!$B$6, 0)))))*AH$76,  Tables!$B$10)</f>
        <v>0</v>
      </c>
      <c r="AI52" s="58"/>
      <c r="AJ52" s="59">
        <f>ROUND((IF(AI52=Tables!$A$3, Tables!$B$3, IF(AI52=Tables!$A$4, Tables!$B$4, IF(AI52=Tables!$A$5, Tables!$B$5, IF(AI52=Tables!$A$6, Tables!$B$6, 0)))))*AJ$76,  Tables!$B$10)</f>
        <v>0</v>
      </c>
      <c r="AK52" s="56"/>
      <c r="AL52" s="57">
        <f>ROUND((IF(AK52="RP", Tables!$B$3, IF(AK52="FL", Tables!$B$4, IF(AK52="OS", Tables!$B$5, IF(AK52="FA", Tables!$B$6, 0)))))*AL$76,  Tables!$B$10)</f>
        <v>0</v>
      </c>
      <c r="AM52" s="58"/>
      <c r="AN52" s="59">
        <f>ROUND((IF(AM52=Tables!$A$3, Tables!$B$3, IF(AM52=Tables!$A$4, Tables!$B$4, IF(AM52=Tables!$A$5, Tables!$B$5, IF(AM52=Tables!$A$6, Tables!$B$6, 0)))))*AN$76,  Tables!$B$10)</f>
        <v>0</v>
      </c>
      <c r="AO52" s="56"/>
      <c r="AP52" s="57">
        <f>ROUND((IF(AO52="RP", Tables!$B$3, IF(AO52="FL", Tables!$B$4, IF(AO52="OS", Tables!$B$5, IF(AO52="FA", Tables!$B$6, 0)))))*AP$76,  Tables!$B$10)</f>
        <v>0</v>
      </c>
      <c r="AQ52" s="58"/>
      <c r="AR52" s="59">
        <f>ROUND((IF(AQ52=Tables!$A$3, Tables!$B$3, IF(AQ52=Tables!$A$4, Tables!$B$4, IF(AQ52=Tables!$A$5, Tables!$B$5, IF(AQ52=Tables!$A$6, Tables!$B$6, 0)))))*AR$76,  Tables!$B$10)</f>
        <v>0</v>
      </c>
      <c r="AS52" s="56"/>
      <c r="AT52" s="57">
        <f>ROUND((IF(AS52="RP", Tables!$B$3, IF(AS52="FL", Tables!$B$4, IF(AS52="OS", Tables!$B$5, IF(AS52="FA", Tables!$B$6, 0)))))*AT$76,  Tables!$B$10)</f>
        <v>0</v>
      </c>
      <c r="AU52" s="58"/>
      <c r="AV52" s="59">
        <f>ROUND((IF(AU52=Tables!$A$3, Tables!$B$3, IF(AU52=Tables!$A$4, Tables!$B$4, IF(AU52=Tables!$A$5, Tables!$B$5, IF(AU52=Tables!$A$6, Tables!$B$6, 0)))))*AV$76,  Tables!$B$10)</f>
        <v>0</v>
      </c>
      <c r="AW52" s="56"/>
      <c r="AX52" s="57">
        <f>ROUND((IF(AW52="RP", Tables!$B$3, IF(AW52="FL", Tables!$B$4, IF(AW52="OS", Tables!$B$5, IF(AW52="FA", Tables!$B$6, 0)))))*AX$76,  Tables!$B$10)</f>
        <v>0</v>
      </c>
      <c r="AY52" s="58"/>
      <c r="AZ52" s="59">
        <f>ROUND((IF(AY52=Tables!$A$3, Tables!$B$3, IF(AY52=Tables!$A$4, Tables!$B$4, IF(AY52=Tables!$A$5, Tables!$B$5, IF(AY52=Tables!$A$6, Tables!$B$6, 0)))))*AZ$76,  Tables!$B$10)</f>
        <v>0</v>
      </c>
      <c r="BA52" s="56"/>
      <c r="BB52" s="57">
        <f>ROUND((IF(BA52="RP", Tables!$B$3, IF(BA52="FL", Tables!$B$4, IF(BA52="OS", Tables!$B$5, IF(BA52="FA", Tables!$B$6, 0)))))*BB$76,  Tables!$B$10)</f>
        <v>0</v>
      </c>
      <c r="BC52" s="58"/>
      <c r="BD52" s="59">
        <f>ROUND((IF(BC52=Tables!$A$3, Tables!$B$3, IF(BC52=Tables!$A$4, Tables!$B$4, IF(BC52=Tables!$A$5, Tables!$B$5, IF(BC52=Tables!$A$6, Tables!$B$6, 0)))))*BD$76,  Tables!$B$10)</f>
        <v>0</v>
      </c>
      <c r="BE52" s="56"/>
      <c r="BF52" s="57">
        <f>ROUND((IF(BE52="RP", Tables!$B$3, IF(BE52="FL", Tables!$B$4, IF(BE52="OS", Tables!$B$5, IF(BE52="FA", Tables!$B$6, 0)))))*BF$76,  Tables!$B$10)</f>
        <v>0</v>
      </c>
      <c r="BG52" s="58"/>
      <c r="BH52" s="59">
        <f>ROUND((IF(BG52=Tables!$A$3, Tables!$B$3, IF(BG52=Tables!$A$4, Tables!$B$4, IF(BG52=Tables!$A$5, Tables!$B$5, IF(BG52=Tables!$A$6, Tables!$B$6, 0)))))*BH$76,  Tables!$B$10)</f>
        <v>0</v>
      </c>
      <c r="BI52" s="56"/>
      <c r="BJ52" s="57">
        <f>ROUND((IF(BI52="RP", Tables!$B$3, IF(BI52="FL", Tables!$B$4, IF(BI52="OS", Tables!$B$5, IF(BI52="FA", Tables!$B$6, 0)))))*BJ$76,  Tables!$B$10)</f>
        <v>0</v>
      </c>
      <c r="BK52" s="58"/>
      <c r="BL52" s="59">
        <f>ROUND((IF(BK52=Tables!$A$3, Tables!$B$3, IF(BK52=Tables!$A$4, Tables!$B$4, IF(BK52=Tables!$A$5, Tables!$B$5, IF(BK52=Tables!$A$6, Tables!$B$6, 0)))))*BL$76,  Tables!$B$10)</f>
        <v>0</v>
      </c>
      <c r="BM52" s="56"/>
      <c r="BN52" s="57">
        <f>ROUND((IF(BM52="RP", Tables!$B$3, IF(BM52="FL", Tables!$B$4, IF(BM52="OS", Tables!$B$5, IF(BM52="FA", Tables!$B$6, 0)))))*BN$76,  Tables!$B$10)</f>
        <v>0</v>
      </c>
      <c r="BO52" s="58"/>
      <c r="BP52" s="59">
        <f>ROUND((IF(BO52=Tables!$A$3, Tables!$B$3, IF(BO52=Tables!$A$4, Tables!$B$4, IF(BO52=Tables!$A$5, Tables!$B$5, IF(BO52=Tables!$A$6, Tables!$B$6, 0)))))*BP$76,  Tables!$B$10)</f>
        <v>0</v>
      </c>
      <c r="BQ52" s="56"/>
      <c r="BR52" s="57">
        <f>ROUND((IF(BQ52="RP", Tables!$B$3, IF(BQ52="FL", Tables!$B$4, IF(BQ52="OS", Tables!$B$5, IF(BQ52="FA", Tables!$B$6, 0)))))*BR$76,  Tables!$B$10)</f>
        <v>0</v>
      </c>
      <c r="BS52" s="58"/>
      <c r="BT52" s="59">
        <f>ROUND((IF(BS52=Tables!$A$3, Tables!$B$3, IF(BS52=Tables!$A$4, Tables!$B$4, IF(BS52=Tables!$A$5, Tables!$B$5, IF(BS52=Tables!$A$6, Tables!$B$6, 0)))))*BT$76,  Tables!$B$10)</f>
        <v>0</v>
      </c>
      <c r="BU52" s="56"/>
      <c r="BV52" s="57">
        <f>ROUND((IF(BU52="RP", Tables!$B$3, IF(BU52="FL", Tables!$B$4, IF(BU52="OS", Tables!$B$5, IF(BU52="FA", Tables!$B$6, 0)))))*BV$76,  Tables!$B$10)</f>
        <v>0</v>
      </c>
      <c r="BW52" s="58"/>
      <c r="BX52" s="59">
        <f>ROUND((IF(BW52=Tables!$A$3, Tables!$B$3, IF(BW52=Tables!$A$4, Tables!$B$4, IF(BW52=Tables!$A$5, Tables!$B$5, IF(BW52=Tables!$A$6, Tables!$B$6, 0)))))*BX$76,  Tables!$B$10)</f>
        <v>0</v>
      </c>
      <c r="BY52" s="56"/>
      <c r="BZ52" s="57">
        <f>ROUND((IF(BY52="RP", Tables!$B$3, IF(BY52="FL", Tables!$B$4, IF(BY52="OS", Tables!$B$5, IF(BY52="FA", Tables!$B$6, 0)))))*BZ$76,  Tables!$B$10)</f>
        <v>0</v>
      </c>
      <c r="CA52" s="58"/>
      <c r="CB52" s="59">
        <f>ROUND((IF(CA52=Tables!$A$3, Tables!$B$3, IF(CA52=Tables!$A$4, Tables!$B$4, IF(CA52=Tables!$A$5, Tables!$B$5, IF(CA52=Tables!$A$6, Tables!$B$6, 0)))))*CB$76,  Tables!$B$10)</f>
        <v>0</v>
      </c>
      <c r="CC52" s="56"/>
      <c r="CD52" s="57">
        <f>ROUND((IF(CC52="RP", Tables!$B$3, IF(CC52="FL", Tables!$B$4, IF(CC52="OS", Tables!$B$5, IF(CC52="FA", Tables!$B$6, 0)))))*CD$76,  Tables!$B$10)</f>
        <v>0</v>
      </c>
      <c r="CE52" s="58"/>
      <c r="CF52" s="59">
        <f>ROUND((IF(CE52=Tables!$A$3, Tables!$B$3, IF(CE52=Tables!$A$4, Tables!$B$4, IF(CE52=Tables!$A$5, Tables!$B$5, IF(CE52=Tables!$A$6, Tables!$B$6, 0)))))*CF$76,  Tables!$B$10)</f>
        <v>0</v>
      </c>
      <c r="CG52" s="56"/>
      <c r="CH52" s="57">
        <f>ROUND((IF(CG52="RP", Tables!$B$3, IF(CG52="FL", Tables!$B$4, IF(CG52="OS", Tables!$B$5, IF(CG52="FA", Tables!$B$6, 0)))))*CH$76,  Tables!$B$10)</f>
        <v>0</v>
      </c>
    </row>
    <row r="53" spans="1:86" s="1" customFormat="1" ht="14.55" customHeight="1" x14ac:dyDescent="0.3">
      <c r="A53" s="68">
        <f t="shared" si="5"/>
        <v>2</v>
      </c>
      <c r="B53" s="51" t="s">
        <v>141</v>
      </c>
      <c r="C53" s="51" t="s">
        <v>74</v>
      </c>
      <c r="D53" s="50">
        <f>ROUND(SUM(E53:CH53), Tables!$B$11)</f>
        <v>110.9</v>
      </c>
      <c r="E53" s="56"/>
      <c r="F53" s="57">
        <f>ROUND((IF(E53=Tables!$A$3, Tables!$B$3, IF(E53=Tables!$A$4, Tables!$B$4, IF(E53=Tables!$A$5, Tables!$B$5, IF(E53=Tables!$A$6, Tables!$B$6, 0)))))*F$76,  Tables!$B$10)</f>
        <v>0</v>
      </c>
      <c r="G53" s="58" t="s">
        <v>7</v>
      </c>
      <c r="H53" s="59">
        <f>ROUND((IF(G53=Tables!$A$3, Tables!$B$3, IF(G53=Tables!$A$4, Tables!$B$4, IF(G53=Tables!$A$5, Tables!$B$5, IF(G53=Tables!$A$6, Tables!$B$6, 0)))))*H$76,  Tables!$B$10)</f>
        <v>3.2</v>
      </c>
      <c r="I53" s="56" t="s">
        <v>8</v>
      </c>
      <c r="J53" s="57">
        <f>ROUND((IF(I53="RP", Tables!$B$3, IF(I53="FL", Tables!$B$4, IF(I53="OS", Tables!$B$5, IF(I53="FA", Tables!$B$6, 0)))))*J$76,  Tables!$B$10)</f>
        <v>5.3</v>
      </c>
      <c r="K53" s="58"/>
      <c r="L53" s="59">
        <f>ROUND((IF(K53=Tables!$A$3, Tables!$B$3, IF(K53=Tables!$A$4, Tables!$B$4, IF(K53=Tables!$A$5, Tables!$B$5, IF(K53=Tables!$A$6, Tables!$B$6, 0)))))*L$76,  Tables!$B$10)</f>
        <v>0</v>
      </c>
      <c r="M53" s="56"/>
      <c r="N53" s="57">
        <f>ROUND((IF(M53="RP", Tables!$B$3, IF(M53="FL", Tables!$B$4, IF(M53="OS", Tables!$B$5, IF(M53="FA", Tables!$B$6, 0)))))*N$76,  Tables!$B$10)</f>
        <v>0</v>
      </c>
      <c r="O53" s="58"/>
      <c r="P53" s="59">
        <f>ROUND((IF(O53=Tables!$A$3, Tables!$B$3, IF(O53=Tables!$A$4, Tables!$B$4, IF(O53=Tables!$A$5, Tables!$B$5, IF(O53=Tables!$A$6, Tables!$B$6, 0)))))*P$76,  Tables!$B$10)</f>
        <v>0</v>
      </c>
      <c r="Q53" s="56"/>
      <c r="R53" s="57">
        <f>ROUND((IF(Q53="RP", Tables!$B$3, IF(Q53="FL", Tables!$B$4, IF(Q53="OS", Tables!$B$5, IF(Q53="FA", Tables!$B$6, 0)))))*R$76,  Tables!$B$10)</f>
        <v>0</v>
      </c>
      <c r="S53" s="58"/>
      <c r="T53" s="59">
        <f>ROUND((IF(S53=Tables!$A$3, Tables!$B$3, IF(S53=Tables!$A$4, Tables!$B$4, IF(S53=Tables!$A$5, Tables!$B$5, IF(S53=Tables!$A$6, Tables!$B$6, 0)))))*T$76,  Tables!$B$10)</f>
        <v>0</v>
      </c>
      <c r="U53" s="56"/>
      <c r="V53" s="57">
        <f>ROUND((IF(U53="RP", Tables!$B$3, IF(U53="FL", Tables!$B$4, IF(U53="OS", Tables!$B$5, IF(U53="FA", Tables!$B$6, 0)))))*V$76,  Tables!$B$10)</f>
        <v>0</v>
      </c>
      <c r="W53" s="58"/>
      <c r="X53" s="59">
        <f>ROUND((IF(W53=Tables!$A$3, Tables!$B$3, IF(W53=Tables!$A$4, Tables!$B$4, IF(W53=Tables!$A$5, Tables!$B$5, IF(W53=Tables!$A$6, Tables!$B$6, 0)))))*X$76,  Tables!$B$10)</f>
        <v>0</v>
      </c>
      <c r="Y53" s="56" t="s">
        <v>8</v>
      </c>
      <c r="Z53" s="57">
        <f>ROUND((IF(Y53="RP", Tables!$B$3, IF(Y53="FL", Tables!$B$4, IF(Y53="OS", Tables!$B$5, IF(Y53="FA", Tables!$B$6, 0)))))*Z$76,  Tables!$B$10)</f>
        <v>7.1</v>
      </c>
      <c r="AA53" s="58" t="s">
        <v>7</v>
      </c>
      <c r="AB53" s="59">
        <f>ROUND((IF(AA53=Tables!$A$3, Tables!$B$3, IF(AA53=Tables!$A$4, Tables!$B$4, IF(AA53=Tables!$A$5, Tables!$B$5, IF(AA53=Tables!$A$6, Tables!$B$6, 0)))))*AB$76,  Tables!$B$10)</f>
        <v>8.9</v>
      </c>
      <c r="AC53" s="56"/>
      <c r="AD53" s="57">
        <f>ROUND((IF(AC53="RP", Tables!$B$3, IF(AC53="FL", Tables!$B$4, IF(AC53="OS", Tables!$B$5, IF(AC53="FA", Tables!$B$6, 0)))))*AD$76,  Tables!$B$10)</f>
        <v>0</v>
      </c>
      <c r="AE53" s="58"/>
      <c r="AF53" s="59">
        <f>ROUND((IF(AE53=Tables!$A$3, Tables!$B$3, IF(AE53=Tables!$A$4, Tables!$B$4, IF(AE53=Tables!$A$5, Tables!$B$5, IF(AE53=Tables!$A$6, Tables!$B$6, 0)))))*AF$76,  Tables!$B$10)</f>
        <v>0</v>
      </c>
      <c r="AG53" s="56"/>
      <c r="AH53" s="57">
        <f>ROUND((IF(AG53="RP", Tables!$B$3, IF(AG53="FL", Tables!$B$4, IF(AG53="OS", Tables!$B$5, IF(AG53="FA", Tables!$B$6, 0)))))*AH$76,  Tables!$B$10)</f>
        <v>0</v>
      </c>
      <c r="AI53" s="58" t="s">
        <v>7</v>
      </c>
      <c r="AJ53" s="59">
        <f>ROUND((IF(AI53=Tables!$A$3, Tables!$B$3, IF(AI53=Tables!$A$4, Tables!$B$4, IF(AI53=Tables!$A$5, Tables!$B$5, IF(AI53=Tables!$A$6, Tables!$B$6, 0)))))*AJ$76,  Tables!$B$10)</f>
        <v>5.7</v>
      </c>
      <c r="AK53" s="56"/>
      <c r="AL53" s="57">
        <f>ROUND((IF(AK53="RP", Tables!$B$3, IF(AK53="FL", Tables!$B$4, IF(AK53="OS", Tables!$B$5, IF(AK53="FA", Tables!$B$6, 0)))))*AL$76,  Tables!$B$10)</f>
        <v>0</v>
      </c>
      <c r="AM53" s="58"/>
      <c r="AN53" s="59">
        <f>ROUND((IF(AM53=Tables!$A$3, Tables!$B$3, IF(AM53=Tables!$A$4, Tables!$B$4, IF(AM53=Tables!$A$5, Tables!$B$5, IF(AM53=Tables!$A$6, Tables!$B$6, 0)))))*AN$76,  Tables!$B$10)</f>
        <v>0</v>
      </c>
      <c r="AO53" s="56"/>
      <c r="AP53" s="57">
        <f>ROUND((IF(AO53="RP", Tables!$B$3, IF(AO53="FL", Tables!$B$4, IF(AO53="OS", Tables!$B$5, IF(AO53="FA", Tables!$B$6, 0)))))*AP$76,  Tables!$B$10)</f>
        <v>0</v>
      </c>
      <c r="AQ53" s="58" t="s">
        <v>8</v>
      </c>
      <c r="AR53" s="59">
        <f>ROUND((IF(AQ53=Tables!$A$3, Tables!$B$3, IF(AQ53=Tables!$A$4, Tables!$B$4, IF(AQ53=Tables!$A$5, Tables!$B$5, IF(AQ53=Tables!$A$6, Tables!$B$6, 0)))))*AR$76,  Tables!$B$10)</f>
        <v>14.6</v>
      </c>
      <c r="AS53" s="56"/>
      <c r="AT53" s="57">
        <f>ROUND((IF(AS53="RP", Tables!$B$3, IF(AS53="FL", Tables!$B$4, IF(AS53="OS", Tables!$B$5, IF(AS53="FA", Tables!$B$6, 0)))))*AT$76,  Tables!$B$10)</f>
        <v>0</v>
      </c>
      <c r="AU53" s="58" t="s">
        <v>8</v>
      </c>
      <c r="AV53" s="59">
        <f>ROUND((IF(AU53=Tables!$A$3, Tables!$B$3, IF(AU53=Tables!$A$4, Tables!$B$4, IF(AU53=Tables!$A$5, Tables!$B$5, IF(AU53=Tables!$A$6, Tables!$B$6, 0)))))*AV$76,  Tables!$B$10)</f>
        <v>3.1</v>
      </c>
      <c r="AW53" s="56" t="s">
        <v>8</v>
      </c>
      <c r="AX53" s="57">
        <f>ROUND((IF(AW53="RP", Tables!$B$3, IF(AW53="FL", Tables!$B$4, IF(AW53="OS", Tables!$B$5, IF(AW53="FA", Tables!$B$6, 0)))))*AX$76,  Tables!$B$10)</f>
        <v>8</v>
      </c>
      <c r="AY53" s="58" t="s">
        <v>8</v>
      </c>
      <c r="AZ53" s="59">
        <f>ROUND((IF(AY53=Tables!$A$3, Tables!$B$3, IF(AY53=Tables!$A$4, Tables!$B$4, IF(AY53=Tables!$A$5, Tables!$B$5, IF(AY53=Tables!$A$6, Tables!$B$6, 0)))))*AZ$76,  Tables!$B$10)</f>
        <v>4.0999999999999996</v>
      </c>
      <c r="BA53" s="56"/>
      <c r="BB53" s="57">
        <f>ROUND((IF(BA53="RP", Tables!$B$3, IF(BA53="FL", Tables!$B$4, IF(BA53="OS", Tables!$B$5, IF(BA53="FA", Tables!$B$6, 0)))))*BB$76,  Tables!$B$10)</f>
        <v>0</v>
      </c>
      <c r="BC53" s="58" t="s">
        <v>8</v>
      </c>
      <c r="BD53" s="59">
        <f>ROUND((IF(BC53=Tables!$A$3, Tables!$B$3, IF(BC53=Tables!$A$4, Tables!$B$4, IF(BC53=Tables!$A$5, Tables!$B$5, IF(BC53=Tables!$A$6, Tables!$B$6, 0)))))*BD$76,  Tables!$B$10)</f>
        <v>4.4000000000000004</v>
      </c>
      <c r="BE53" s="56" t="s">
        <v>8</v>
      </c>
      <c r="BF53" s="57">
        <f>ROUND((IF(BE53="RP", Tables!$B$3, IF(BE53="FL", Tables!$B$4, IF(BE53="OS", Tables!$B$5, IF(BE53="FA", Tables!$B$6, 0)))))*BF$76,  Tables!$B$10)</f>
        <v>4.4000000000000004</v>
      </c>
      <c r="BG53" s="58" t="s">
        <v>8</v>
      </c>
      <c r="BH53" s="59">
        <f>ROUND((IF(BG53=Tables!$A$3, Tables!$B$3, IF(BG53=Tables!$A$4, Tables!$B$4, IF(BG53=Tables!$A$5, Tables!$B$5, IF(BG53=Tables!$A$6, Tables!$B$6, 0)))))*BH$76,  Tables!$B$10)</f>
        <v>4.8</v>
      </c>
      <c r="BI53" s="56" t="s">
        <v>8</v>
      </c>
      <c r="BJ53" s="57">
        <f>ROUND((IF(BI53="RP", Tables!$B$3, IF(BI53="FL", Tables!$B$4, IF(BI53="OS", Tables!$B$5, IF(BI53="FA", Tables!$B$6, 0)))))*BJ$76,  Tables!$B$10)</f>
        <v>5</v>
      </c>
      <c r="BK53" s="58" t="s">
        <v>8</v>
      </c>
      <c r="BL53" s="59">
        <f>ROUND((IF(BK53=Tables!$A$3, Tables!$B$3, IF(BK53=Tables!$A$4, Tables!$B$4, IF(BK53=Tables!$A$5, Tables!$B$5, IF(BK53=Tables!$A$6, Tables!$B$6, 0)))))*BL$76,  Tables!$B$10)</f>
        <v>4.5999999999999996</v>
      </c>
      <c r="BM53" s="56"/>
      <c r="BN53" s="57">
        <f>ROUND((IF(BM53="RP", Tables!$B$3, IF(BM53="FL", Tables!$B$4, IF(BM53="OS", Tables!$B$5, IF(BM53="FA", Tables!$B$6, 0)))))*BN$76,  Tables!$B$10)</f>
        <v>0</v>
      </c>
      <c r="BO53" s="58"/>
      <c r="BP53" s="59">
        <f>ROUND((IF(BO53=Tables!$A$3, Tables!$B$3, IF(BO53=Tables!$A$4, Tables!$B$4, IF(BO53=Tables!$A$5, Tables!$B$5, IF(BO53=Tables!$A$6, Tables!$B$6, 0)))))*BP$76,  Tables!$B$10)</f>
        <v>0</v>
      </c>
      <c r="BQ53" s="56"/>
      <c r="BR53" s="57">
        <f>ROUND((IF(BQ53="RP", Tables!$B$3, IF(BQ53="FL", Tables!$B$4, IF(BQ53="OS", Tables!$B$5, IF(BQ53="FA", Tables!$B$6, 0)))))*BR$76,  Tables!$B$10)</f>
        <v>0</v>
      </c>
      <c r="BS53" s="58"/>
      <c r="BT53" s="59">
        <f>ROUND((IF(BS53=Tables!$A$3, Tables!$B$3, IF(BS53=Tables!$A$4, Tables!$B$4, IF(BS53=Tables!$A$5, Tables!$B$5, IF(BS53=Tables!$A$6, Tables!$B$6, 0)))))*BT$76,  Tables!$B$10)</f>
        <v>0</v>
      </c>
      <c r="BU53" s="56" t="s">
        <v>8</v>
      </c>
      <c r="BV53" s="57">
        <f>ROUND((IF(BU53="RP", Tables!$B$3, IF(BU53="FL", Tables!$B$4, IF(BU53="OS", Tables!$B$5, IF(BU53="FA", Tables!$B$6, 0)))))*BV$76,  Tables!$B$10)</f>
        <v>3.9</v>
      </c>
      <c r="BW53" s="58" t="s">
        <v>8</v>
      </c>
      <c r="BX53" s="59">
        <f>ROUND((IF(BW53=Tables!$A$3, Tables!$B$3, IF(BW53=Tables!$A$4, Tables!$B$4, IF(BW53=Tables!$A$5, Tables!$B$5, IF(BW53=Tables!$A$6, Tables!$B$6, 0)))))*BX$76,  Tables!$B$10)</f>
        <v>3.1</v>
      </c>
      <c r="BY53" s="56" t="s">
        <v>8</v>
      </c>
      <c r="BZ53" s="57">
        <f>ROUND((IF(BY53="RP", Tables!$B$3, IF(BY53="FL", Tables!$B$4, IF(BY53="OS", Tables!$B$5, IF(BY53="FA", Tables!$B$6, 0)))))*BZ$76,  Tables!$B$10)</f>
        <v>2.9</v>
      </c>
      <c r="CA53" s="58" t="s">
        <v>8</v>
      </c>
      <c r="CB53" s="59">
        <f>ROUND((IF(CA53=Tables!$A$3, Tables!$B$3, IF(CA53=Tables!$A$4, Tables!$B$4, IF(CA53=Tables!$A$5, Tables!$B$5, IF(CA53=Tables!$A$6, Tables!$B$6, 0)))))*CB$76,  Tables!$B$10)</f>
        <v>2.6</v>
      </c>
      <c r="CC53" s="56" t="s">
        <v>8</v>
      </c>
      <c r="CD53" s="57">
        <f>ROUND((IF(CC53="RP", Tables!$B$3, IF(CC53="FL", Tables!$B$4, IF(CC53="OS", Tables!$B$5, IF(CC53="FA", Tables!$B$6, 0)))))*CD$76,  Tables!$B$10)</f>
        <v>4.0999999999999996</v>
      </c>
      <c r="CE53" s="58" t="s">
        <v>8</v>
      </c>
      <c r="CF53" s="59">
        <f>ROUND((IF(CE53=Tables!$A$3, Tables!$B$3, IF(CE53=Tables!$A$4, Tables!$B$4, IF(CE53=Tables!$A$5, Tables!$B$5, IF(CE53=Tables!$A$6, Tables!$B$6, 0)))))*CF$76,  Tables!$B$10)</f>
        <v>11.1</v>
      </c>
      <c r="CG53" s="56"/>
      <c r="CH53" s="57">
        <f>ROUND((IF(CG53="RP", Tables!$B$3, IF(CG53="FL", Tables!$B$4, IF(CG53="OS", Tables!$B$5, IF(CG53="FA", Tables!$B$6, 0)))))*CH$76,  Tables!$B$10)</f>
        <v>0</v>
      </c>
    </row>
    <row r="54" spans="1:86" s="1" customFormat="1" ht="15" customHeight="1" x14ac:dyDescent="0.3">
      <c r="A54" s="68">
        <f t="shared" si="5"/>
        <v>3</v>
      </c>
      <c r="B54" s="51" t="s">
        <v>175</v>
      </c>
      <c r="C54" s="51" t="s">
        <v>47</v>
      </c>
      <c r="D54" s="50">
        <f>ROUND(SUM(E54:CH54), Tables!$B$11)</f>
        <v>66.2</v>
      </c>
      <c r="E54" s="56"/>
      <c r="F54" s="57">
        <f>ROUND((IF(E54=Tables!$A$3, Tables!$B$3, IF(E54=Tables!$A$4, Tables!$B$4, IF(E54=Tables!$A$5, Tables!$B$5, IF(E54=Tables!$A$6, Tables!$B$6, 0)))))*F$76,  Tables!$B$10)</f>
        <v>0</v>
      </c>
      <c r="G54" s="58" t="s">
        <v>7</v>
      </c>
      <c r="H54" s="59">
        <f>ROUND((IF(G54=Tables!$A$3, Tables!$B$3, IF(G54=Tables!$A$4, Tables!$B$4, IF(G54=Tables!$A$5, Tables!$B$5, IF(G54=Tables!$A$6, Tables!$B$6, 0)))))*H$76,  Tables!$B$10)</f>
        <v>3.2</v>
      </c>
      <c r="I54" s="56" t="s">
        <v>8</v>
      </c>
      <c r="J54" s="57">
        <f>ROUND((IF(I54="RP", Tables!$B$3, IF(I54="FL", Tables!$B$4, IF(I54="OS", Tables!$B$5, IF(I54="FA", Tables!$B$6, 0)))))*J$76,  Tables!$B$10)</f>
        <v>5.3</v>
      </c>
      <c r="K54" s="58"/>
      <c r="L54" s="59">
        <f>ROUND((IF(K54=Tables!$A$3, Tables!$B$3, IF(K54=Tables!$A$4, Tables!$B$4, IF(K54=Tables!$A$5, Tables!$B$5, IF(K54=Tables!$A$6, Tables!$B$6, 0)))))*L$76,  Tables!$B$10)</f>
        <v>0</v>
      </c>
      <c r="M54" s="56"/>
      <c r="N54" s="57">
        <f>ROUND((IF(M54="RP", Tables!$B$3, IF(M54="FL", Tables!$B$4, IF(M54="OS", Tables!$B$5, IF(M54="FA", Tables!$B$6, 0)))))*N$76,  Tables!$B$10)</f>
        <v>0</v>
      </c>
      <c r="O54" s="58"/>
      <c r="P54" s="59">
        <f>ROUND((IF(O54=Tables!$A$3, Tables!$B$3, IF(O54=Tables!$A$4, Tables!$B$4, IF(O54=Tables!$A$5, Tables!$B$5, IF(O54=Tables!$A$6, Tables!$B$6, 0)))))*P$76,  Tables!$B$10)</f>
        <v>0</v>
      </c>
      <c r="Q54" s="56"/>
      <c r="R54" s="57">
        <f>ROUND((IF(Q54="RP", Tables!$B$3, IF(Q54="FL", Tables!$B$4, IF(Q54="OS", Tables!$B$5, IF(Q54="FA", Tables!$B$6, 0)))))*R$76,  Tables!$B$10)</f>
        <v>0</v>
      </c>
      <c r="S54" s="58"/>
      <c r="T54" s="59">
        <f>ROUND((IF(S54=Tables!$A$3, Tables!$B$3, IF(S54=Tables!$A$4, Tables!$B$4, IF(S54=Tables!$A$5, Tables!$B$5, IF(S54=Tables!$A$6, Tables!$B$6, 0)))))*T$76,  Tables!$B$10)</f>
        <v>0</v>
      </c>
      <c r="U54" s="56"/>
      <c r="V54" s="57">
        <f>ROUND((IF(U54="RP", Tables!$B$3, IF(U54="FL", Tables!$B$4, IF(U54="OS", Tables!$B$5, IF(U54="FA", Tables!$B$6, 0)))))*V$76,  Tables!$B$10)</f>
        <v>0</v>
      </c>
      <c r="W54" s="58"/>
      <c r="X54" s="59">
        <f>ROUND((IF(W54=Tables!$A$3, Tables!$B$3, IF(W54=Tables!$A$4, Tables!$B$4, IF(W54=Tables!$A$5, Tables!$B$5, IF(W54=Tables!$A$6, Tables!$B$6, 0)))))*X$76,  Tables!$B$10)</f>
        <v>0</v>
      </c>
      <c r="Y54" s="56" t="s">
        <v>7</v>
      </c>
      <c r="Z54" s="57">
        <f>ROUND((IF(Y54="RP", Tables!$B$3, IF(Y54="FL", Tables!$B$4, IF(Y54="OS", Tables!$B$5, IF(Y54="FA", Tables!$B$6, 0)))))*Z$76,  Tables!$B$10)</f>
        <v>5.7</v>
      </c>
      <c r="AA54" s="58"/>
      <c r="AB54" s="59">
        <f>ROUND((IF(AA54=Tables!$A$3, Tables!$B$3, IF(AA54=Tables!$A$4, Tables!$B$4, IF(AA54=Tables!$A$5, Tables!$B$5, IF(AA54=Tables!$A$6, Tables!$B$6, 0)))))*AB$76,  Tables!$B$10)</f>
        <v>0</v>
      </c>
      <c r="AC54" s="56"/>
      <c r="AD54" s="57">
        <f>ROUND((IF(AC54="RP", Tables!$B$3, IF(AC54="FL", Tables!$B$4, IF(AC54="OS", Tables!$B$5, IF(AC54="FA", Tables!$B$6, 0)))))*AD$76,  Tables!$B$10)</f>
        <v>0</v>
      </c>
      <c r="AE54" s="58"/>
      <c r="AF54" s="59">
        <f>ROUND((IF(AE54=Tables!$A$3, Tables!$B$3, IF(AE54=Tables!$A$4, Tables!$B$4, IF(AE54=Tables!$A$5, Tables!$B$5, IF(AE54=Tables!$A$6, Tables!$B$6, 0)))))*AF$76,  Tables!$B$10)</f>
        <v>0</v>
      </c>
      <c r="AG54" s="56"/>
      <c r="AH54" s="57">
        <f>ROUND((IF(AG54="RP", Tables!$B$3, IF(AG54="FL", Tables!$B$4, IF(AG54="OS", Tables!$B$5, IF(AG54="FA", Tables!$B$6, 0)))))*AH$76,  Tables!$B$10)</f>
        <v>0</v>
      </c>
      <c r="AI54" s="58"/>
      <c r="AJ54" s="59">
        <f>ROUND((IF(AI54=Tables!$A$3, Tables!$B$3, IF(AI54=Tables!$A$4, Tables!$B$4, IF(AI54=Tables!$A$5, Tables!$B$5, IF(AI54=Tables!$A$6, Tables!$B$6, 0)))))*AJ$76,  Tables!$B$10)</f>
        <v>0</v>
      </c>
      <c r="AK54" s="56"/>
      <c r="AL54" s="57">
        <f>ROUND((IF(AK54="RP", Tables!$B$3, IF(AK54="FL", Tables!$B$4, IF(AK54="OS", Tables!$B$5, IF(AK54="FA", Tables!$B$6, 0)))))*AL$76,  Tables!$B$10)</f>
        <v>0</v>
      </c>
      <c r="AM54" s="58"/>
      <c r="AN54" s="59">
        <f>ROUND((IF(AM54=Tables!$A$3, Tables!$B$3, IF(AM54=Tables!$A$4, Tables!$B$4, IF(AM54=Tables!$A$5, Tables!$B$5, IF(AM54=Tables!$A$6, Tables!$B$6, 0)))))*AN$76,  Tables!$B$10)</f>
        <v>0</v>
      </c>
      <c r="AO54" s="56"/>
      <c r="AP54" s="57">
        <f>ROUND((IF(AO54="RP", Tables!$B$3, IF(AO54="FL", Tables!$B$4, IF(AO54="OS", Tables!$B$5, IF(AO54="FA", Tables!$B$6, 0)))))*AP$76,  Tables!$B$10)</f>
        <v>0</v>
      </c>
      <c r="AQ54" s="58"/>
      <c r="AR54" s="59">
        <f>ROUND((IF(AQ54=Tables!$A$3, Tables!$B$3, IF(AQ54=Tables!$A$4, Tables!$B$4, IF(AQ54=Tables!$A$5, Tables!$B$5, IF(AQ54=Tables!$A$6, Tables!$B$6, 0)))))*AR$76,  Tables!$B$10)</f>
        <v>0</v>
      </c>
      <c r="AS54" s="56" t="s">
        <v>8</v>
      </c>
      <c r="AT54" s="57">
        <f>ROUND((IF(AS54="RP", Tables!$B$3, IF(AS54="FL", Tables!$B$4, IF(AS54="OS", Tables!$B$5, IF(AS54="FA", Tables!$B$6, 0)))))*AT$76,  Tables!$B$10)</f>
        <v>3.3</v>
      </c>
      <c r="AU54" s="58"/>
      <c r="AV54" s="59">
        <f>ROUND((IF(AU54=Tables!$A$3, Tables!$B$3, IF(AU54=Tables!$A$4, Tables!$B$4, IF(AU54=Tables!$A$5, Tables!$B$5, IF(AU54=Tables!$A$6, Tables!$B$6, 0)))))*AV$76,  Tables!$B$10)</f>
        <v>0</v>
      </c>
      <c r="AW54" s="56"/>
      <c r="AX54" s="57">
        <f>ROUND((IF(AW54="RP", Tables!$B$3, IF(AW54="FL", Tables!$B$4, IF(AW54="OS", Tables!$B$5, IF(AW54="FA", Tables!$B$6, 0)))))*AX$76,  Tables!$B$10)</f>
        <v>0</v>
      </c>
      <c r="AY54" s="58" t="s">
        <v>7</v>
      </c>
      <c r="AZ54" s="59">
        <f>ROUND((IF(AY54=Tables!$A$3, Tables!$B$3, IF(AY54=Tables!$A$4, Tables!$B$4, IF(AY54=Tables!$A$5, Tables!$B$5, IF(AY54=Tables!$A$6, Tables!$B$6, 0)))))*AZ$76,  Tables!$B$10)</f>
        <v>3.3</v>
      </c>
      <c r="BA54" s="56" t="s">
        <v>8</v>
      </c>
      <c r="BB54" s="57">
        <f>ROUND((IF(BA54="RP", Tables!$B$3, IF(BA54="FL", Tables!$B$4, IF(BA54="OS", Tables!$B$5, IF(BA54="FA", Tables!$B$6, 0)))))*BB$76,  Tables!$B$10)</f>
        <v>6.3</v>
      </c>
      <c r="BC54" s="58" t="s">
        <v>8</v>
      </c>
      <c r="BD54" s="59">
        <f>ROUND((IF(BC54=Tables!$A$3, Tables!$B$3, IF(BC54=Tables!$A$4, Tables!$B$4, IF(BC54=Tables!$A$5, Tables!$B$5, IF(BC54=Tables!$A$6, Tables!$B$6, 0)))))*BD$76,  Tables!$B$10)</f>
        <v>4.4000000000000004</v>
      </c>
      <c r="BE54" s="56" t="s">
        <v>8</v>
      </c>
      <c r="BF54" s="57">
        <f>ROUND((IF(BE54="RP", Tables!$B$3, IF(BE54="FL", Tables!$B$4, IF(BE54="OS", Tables!$B$5, IF(BE54="FA", Tables!$B$6, 0)))))*BF$76,  Tables!$B$10)</f>
        <v>4.4000000000000004</v>
      </c>
      <c r="BG54" s="58" t="s">
        <v>8</v>
      </c>
      <c r="BH54" s="59">
        <f>ROUND((IF(BG54=Tables!$A$3, Tables!$B$3, IF(BG54=Tables!$A$4, Tables!$B$4, IF(BG54=Tables!$A$5, Tables!$B$5, IF(BG54=Tables!$A$6, Tables!$B$6, 0)))))*BH$76,  Tables!$B$10)</f>
        <v>4.8</v>
      </c>
      <c r="BI54" s="56" t="s">
        <v>8</v>
      </c>
      <c r="BJ54" s="57">
        <f>ROUND((IF(BI54="RP", Tables!$B$3, IF(BI54="FL", Tables!$B$4, IF(BI54="OS", Tables!$B$5, IF(BI54="FA", Tables!$B$6, 0)))))*BJ$76,  Tables!$B$10)</f>
        <v>5</v>
      </c>
      <c r="BK54" s="58"/>
      <c r="BL54" s="59">
        <f>ROUND((IF(BK54=Tables!$A$3, Tables!$B$3, IF(BK54=Tables!$A$4, Tables!$B$4, IF(BK54=Tables!$A$5, Tables!$B$5, IF(BK54=Tables!$A$6, Tables!$B$6, 0)))))*BL$76,  Tables!$B$10)</f>
        <v>0</v>
      </c>
      <c r="BM54" s="56" t="s">
        <v>8</v>
      </c>
      <c r="BN54" s="57">
        <f>ROUND((IF(BM54="RP", Tables!$B$3, IF(BM54="FL", Tables!$B$4, IF(BM54="OS", Tables!$B$5, IF(BM54="FA", Tables!$B$6, 0)))))*BN$76,  Tables!$B$10)</f>
        <v>2.8</v>
      </c>
      <c r="BO54" s="58" t="s">
        <v>8</v>
      </c>
      <c r="BP54" s="59">
        <f>ROUND((IF(BO54=Tables!$A$3, Tables!$B$3, IF(BO54=Tables!$A$4, Tables!$B$4, IF(BO54=Tables!$A$5, Tables!$B$5, IF(BO54=Tables!$A$6, Tables!$B$6, 0)))))*BP$76,  Tables!$B$10)</f>
        <v>2.9</v>
      </c>
      <c r="BQ54" s="56" t="s">
        <v>8</v>
      </c>
      <c r="BR54" s="57">
        <f>ROUND((IF(BQ54="RP", Tables!$B$3, IF(BQ54="FL", Tables!$B$4, IF(BQ54="OS", Tables!$B$5, IF(BQ54="FA", Tables!$B$6, 0)))))*BR$76,  Tables!$B$10)</f>
        <v>2.4</v>
      </c>
      <c r="BS54" s="58" t="s">
        <v>8</v>
      </c>
      <c r="BT54" s="59">
        <f>ROUND((IF(BS54=Tables!$A$3, Tables!$B$3, IF(BS54=Tables!$A$4, Tables!$B$4, IF(BS54=Tables!$A$5, Tables!$B$5, IF(BS54=Tables!$A$6, Tables!$B$6, 0)))))*BT$76,  Tables!$B$10)</f>
        <v>2.8</v>
      </c>
      <c r="BU54" s="56"/>
      <c r="BV54" s="57">
        <f>ROUND((IF(BU54="RP", Tables!$B$3, IF(BU54="FL", Tables!$B$4, IF(BU54="OS", Tables!$B$5, IF(BU54="FA", Tables!$B$6, 0)))))*BV$76,  Tables!$B$10)</f>
        <v>0</v>
      </c>
      <c r="BW54" s="58"/>
      <c r="BX54" s="59">
        <f>ROUND((IF(BW54=Tables!$A$3, Tables!$B$3, IF(BW54=Tables!$A$4, Tables!$B$4, IF(BW54=Tables!$A$5, Tables!$B$5, IF(BW54=Tables!$A$6, Tables!$B$6, 0)))))*BX$76,  Tables!$B$10)</f>
        <v>0</v>
      </c>
      <c r="BY54" s="56" t="s">
        <v>8</v>
      </c>
      <c r="BZ54" s="57">
        <f>ROUND((IF(BY54="RP", Tables!$B$3, IF(BY54="FL", Tables!$B$4, IF(BY54="OS", Tables!$B$5, IF(BY54="FA", Tables!$B$6, 0)))))*BZ$76,  Tables!$B$10)</f>
        <v>2.9</v>
      </c>
      <c r="CA54" s="58" t="s">
        <v>8</v>
      </c>
      <c r="CB54" s="59">
        <f>ROUND((IF(CA54=Tables!$A$3, Tables!$B$3, IF(CA54=Tables!$A$4, Tables!$B$4, IF(CA54=Tables!$A$5, Tables!$B$5, IF(CA54=Tables!$A$6, Tables!$B$6, 0)))))*CB$76,  Tables!$B$10)</f>
        <v>2.6</v>
      </c>
      <c r="CC54" s="56" t="s">
        <v>8</v>
      </c>
      <c r="CD54" s="57">
        <f>ROUND((IF(CC54="RP", Tables!$B$3, IF(CC54="FL", Tables!$B$4, IF(CC54="OS", Tables!$B$5, IF(CC54="FA", Tables!$B$6, 0)))))*CD$76,  Tables!$B$10)</f>
        <v>4.0999999999999996</v>
      </c>
      <c r="CE54" s="58"/>
      <c r="CF54" s="59">
        <f>ROUND((IF(CE54=Tables!$A$3, Tables!$B$3, IF(CE54=Tables!$A$4, Tables!$B$4, IF(CE54=Tables!$A$5, Tables!$B$5, IF(CE54=Tables!$A$6, Tables!$B$6, 0)))))*CF$76,  Tables!$B$10)</f>
        <v>0</v>
      </c>
      <c r="CG54" s="56"/>
      <c r="CH54" s="57">
        <f>ROUND((IF(CG54="RP", Tables!$B$3, IF(CG54="FL", Tables!$B$4, IF(CG54="OS", Tables!$B$5, IF(CG54="FA", Tables!$B$6, 0)))))*CH$76,  Tables!$B$10)</f>
        <v>0</v>
      </c>
    </row>
    <row r="55" spans="1:86" s="1" customFormat="1" ht="15" customHeight="1" x14ac:dyDescent="0.3">
      <c r="A55" s="68">
        <f t="shared" si="5"/>
        <v>4</v>
      </c>
      <c r="B55" s="51" t="s">
        <v>192</v>
      </c>
      <c r="C55" s="51" t="s">
        <v>60</v>
      </c>
      <c r="D55" s="50">
        <f>ROUND(SUM(E55:CH55), Tables!$B$11)</f>
        <v>50.2</v>
      </c>
      <c r="E55" s="56"/>
      <c r="F55" s="57">
        <f>ROUND((IF(E55=Tables!$A$3, Tables!$B$3, IF(E55=Tables!$A$4, Tables!$B$4, IF(E55=Tables!$A$5, Tables!$B$5, IF(E55=Tables!$A$6, Tables!$B$6, 0)))))*F$76,  Tables!$B$10)</f>
        <v>0</v>
      </c>
      <c r="G55" s="58"/>
      <c r="H55" s="59">
        <f>ROUND((IF(G55=Tables!$A$3, Tables!$B$3, IF(G55=Tables!$A$4, Tables!$B$4, IF(G55=Tables!$A$5, Tables!$B$5, IF(G55=Tables!$A$6, Tables!$B$6, 0)))))*H$76,  Tables!$B$10)</f>
        <v>0</v>
      </c>
      <c r="I55" s="56" t="s">
        <v>8</v>
      </c>
      <c r="J55" s="57">
        <f>ROUND((IF(I55="RP", Tables!$B$3, IF(I55="FL", Tables!$B$4, IF(I55="OS", Tables!$B$5, IF(I55="FA", Tables!$B$6, 0)))))*J$76,  Tables!$B$10)</f>
        <v>5.3</v>
      </c>
      <c r="K55" s="58"/>
      <c r="L55" s="59">
        <f>ROUND((IF(K55=Tables!$A$3, Tables!$B$3, IF(K55=Tables!$A$4, Tables!$B$4, IF(K55=Tables!$A$5, Tables!$B$5, IF(K55=Tables!$A$6, Tables!$B$6, 0)))))*L$76,  Tables!$B$10)</f>
        <v>0</v>
      </c>
      <c r="M55" s="56"/>
      <c r="N55" s="57">
        <f>ROUND((IF(M55="RP", Tables!$B$3, IF(M55="FL", Tables!$B$4, IF(M55="OS", Tables!$B$5, IF(M55="FA", Tables!$B$6, 0)))))*N$76,  Tables!$B$10)</f>
        <v>0</v>
      </c>
      <c r="O55" s="58"/>
      <c r="P55" s="59">
        <f>ROUND((IF(O55=Tables!$A$3, Tables!$B$3, IF(O55=Tables!$A$4, Tables!$B$4, IF(O55=Tables!$A$5, Tables!$B$5, IF(O55=Tables!$A$6, Tables!$B$6, 0)))))*P$76,  Tables!$B$10)</f>
        <v>0</v>
      </c>
      <c r="Q55" s="56"/>
      <c r="R55" s="57">
        <f>ROUND((IF(Q55="RP", Tables!$B$3, IF(Q55="FL", Tables!$B$4, IF(Q55="OS", Tables!$B$5, IF(Q55="FA", Tables!$B$6, 0)))))*R$76,  Tables!$B$10)</f>
        <v>0</v>
      </c>
      <c r="S55" s="58"/>
      <c r="T55" s="59">
        <f>ROUND((IF(S55=Tables!$A$3, Tables!$B$3, IF(S55=Tables!$A$4, Tables!$B$4, IF(S55=Tables!$A$5, Tables!$B$5, IF(S55=Tables!$A$6, Tables!$B$6, 0)))))*T$76,  Tables!$B$10)</f>
        <v>0</v>
      </c>
      <c r="U55" s="56"/>
      <c r="V55" s="57">
        <f>ROUND((IF(U55="RP", Tables!$B$3, IF(U55="FL", Tables!$B$4, IF(U55="OS", Tables!$B$5, IF(U55="FA", Tables!$B$6, 0)))))*V$76,  Tables!$B$10)</f>
        <v>0</v>
      </c>
      <c r="W55" s="58"/>
      <c r="X55" s="59">
        <f>ROUND((IF(W55=Tables!$A$3, Tables!$B$3, IF(W55=Tables!$A$4, Tables!$B$4, IF(W55=Tables!$A$5, Tables!$B$5, IF(W55=Tables!$A$6, Tables!$B$6, 0)))))*X$76,  Tables!$B$10)</f>
        <v>0</v>
      </c>
      <c r="Y55" s="56"/>
      <c r="Z55" s="57">
        <f>ROUND((IF(Y55="RP", Tables!$B$3, IF(Y55="FL", Tables!$B$4, IF(Y55="OS", Tables!$B$5, IF(Y55="FA", Tables!$B$6, 0)))))*Z$76,  Tables!$B$10)</f>
        <v>0</v>
      </c>
      <c r="AA55" s="58"/>
      <c r="AB55" s="59">
        <f>ROUND((IF(AA55=Tables!$A$3, Tables!$B$3, IF(AA55=Tables!$A$4, Tables!$B$4, IF(AA55=Tables!$A$5, Tables!$B$5, IF(AA55=Tables!$A$6, Tables!$B$6, 0)))))*AB$76,  Tables!$B$10)</f>
        <v>0</v>
      </c>
      <c r="AC55" s="56"/>
      <c r="AD55" s="57">
        <f>ROUND((IF(AC55="RP", Tables!$B$3, IF(AC55="FL", Tables!$B$4, IF(AC55="OS", Tables!$B$5, IF(AC55="FA", Tables!$B$6, 0)))))*AD$76,  Tables!$B$10)</f>
        <v>0</v>
      </c>
      <c r="AE55" s="58"/>
      <c r="AF55" s="59">
        <f>ROUND((IF(AE55=Tables!$A$3, Tables!$B$3, IF(AE55=Tables!$A$4, Tables!$B$4, IF(AE55=Tables!$A$5, Tables!$B$5, IF(AE55=Tables!$A$6, Tables!$B$6, 0)))))*AF$76,  Tables!$B$10)</f>
        <v>0</v>
      </c>
      <c r="AG55" s="56"/>
      <c r="AH55" s="57">
        <f>ROUND((IF(AG55="RP", Tables!$B$3, IF(AG55="FL", Tables!$B$4, IF(AG55="OS", Tables!$B$5, IF(AG55="FA", Tables!$B$6, 0)))))*AH$76,  Tables!$B$10)</f>
        <v>0</v>
      </c>
      <c r="AI55" s="58"/>
      <c r="AJ55" s="59">
        <f>ROUND((IF(AI55=Tables!$A$3, Tables!$B$3, IF(AI55=Tables!$A$4, Tables!$B$4, IF(AI55=Tables!$A$5, Tables!$B$5, IF(AI55=Tables!$A$6, Tables!$B$6, 0)))))*AJ$76,  Tables!$B$10)</f>
        <v>0</v>
      </c>
      <c r="AK55" s="56"/>
      <c r="AL55" s="57">
        <f>ROUND((IF(AK55="RP", Tables!$B$3, IF(AK55="FL", Tables!$B$4, IF(AK55="OS", Tables!$B$5, IF(AK55="FA", Tables!$B$6, 0)))))*AL$76,  Tables!$B$10)</f>
        <v>0</v>
      </c>
      <c r="AM55" s="58"/>
      <c r="AN55" s="59">
        <f>ROUND((IF(AM55=Tables!$A$3, Tables!$B$3, IF(AM55=Tables!$A$4, Tables!$B$4, IF(AM55=Tables!$A$5, Tables!$B$5, IF(AM55=Tables!$A$6, Tables!$B$6, 0)))))*AN$76,  Tables!$B$10)</f>
        <v>0</v>
      </c>
      <c r="AO55" s="56"/>
      <c r="AP55" s="57">
        <f>ROUND((IF(AO55="RP", Tables!$B$3, IF(AO55="FL", Tables!$B$4, IF(AO55="OS", Tables!$B$5, IF(AO55="FA", Tables!$B$6, 0)))))*AP$76,  Tables!$B$10)</f>
        <v>0</v>
      </c>
      <c r="AQ55" s="58"/>
      <c r="AR55" s="59">
        <f>ROUND((IF(AQ55=Tables!$A$3, Tables!$B$3, IF(AQ55=Tables!$A$4, Tables!$B$4, IF(AQ55=Tables!$A$5, Tables!$B$5, IF(AQ55=Tables!$A$6, Tables!$B$6, 0)))))*AR$76,  Tables!$B$10)</f>
        <v>0</v>
      </c>
      <c r="AS55" s="56"/>
      <c r="AT55" s="57">
        <f>ROUND((IF(AS55="RP", Tables!$B$3, IF(AS55="FL", Tables!$B$4, IF(AS55="OS", Tables!$B$5, IF(AS55="FA", Tables!$B$6, 0)))))*AT$76,  Tables!$B$10)</f>
        <v>0</v>
      </c>
      <c r="AU55" s="58" t="s">
        <v>7</v>
      </c>
      <c r="AV55" s="59">
        <f>ROUND((IF(AU55=Tables!$A$3, Tables!$B$3, IF(AU55=Tables!$A$4, Tables!$B$4, IF(AU55=Tables!$A$5, Tables!$B$5, IF(AU55=Tables!$A$6, Tables!$B$6, 0)))))*AV$76,  Tables!$B$10)</f>
        <v>2.5</v>
      </c>
      <c r="AW55" s="56"/>
      <c r="AX55" s="57">
        <f>ROUND((IF(AW55="RP", Tables!$B$3, IF(AW55="FL", Tables!$B$4, IF(AW55="OS", Tables!$B$5, IF(AW55="FA", Tables!$B$6, 0)))))*AX$76,  Tables!$B$10)</f>
        <v>0</v>
      </c>
      <c r="AY55" s="58"/>
      <c r="AZ55" s="59">
        <f>ROUND((IF(AY55=Tables!$A$3, Tables!$B$3, IF(AY55=Tables!$A$4, Tables!$B$4, IF(AY55=Tables!$A$5, Tables!$B$5, IF(AY55=Tables!$A$6, Tables!$B$6, 0)))))*AZ$76,  Tables!$B$10)</f>
        <v>0</v>
      </c>
      <c r="BA55" s="56" t="s">
        <v>8</v>
      </c>
      <c r="BB55" s="57">
        <f>ROUND((IF(BA55="RP", Tables!$B$3, IF(BA55="FL", Tables!$B$4, IF(BA55="OS", Tables!$B$5, IF(BA55="FA", Tables!$B$6, 0)))))*BB$76,  Tables!$B$10)</f>
        <v>6.3</v>
      </c>
      <c r="BC55" s="58" t="s">
        <v>7</v>
      </c>
      <c r="BD55" s="59">
        <f>ROUND((IF(BC55=Tables!$A$3, Tables!$B$3, IF(BC55=Tables!$A$4, Tables!$B$4, IF(BC55=Tables!$A$5, Tables!$B$5, IF(BC55=Tables!$A$6, Tables!$B$6, 0)))))*BD$76,  Tables!$B$10)</f>
        <v>3.5</v>
      </c>
      <c r="BE55" s="56" t="s">
        <v>7</v>
      </c>
      <c r="BF55" s="57">
        <f>ROUND((IF(BE55="RP", Tables!$B$3, IF(BE55="FL", Tables!$B$4, IF(BE55="OS", Tables!$B$5, IF(BE55="FA", Tables!$B$6, 0)))))*BF$76,  Tables!$B$10)</f>
        <v>3.5</v>
      </c>
      <c r="BG55" s="58"/>
      <c r="BH55" s="59">
        <f>ROUND((IF(BG55=Tables!$A$3, Tables!$B$3, IF(BG55=Tables!$A$4, Tables!$B$4, IF(BG55=Tables!$A$5, Tables!$B$5, IF(BG55=Tables!$A$6, Tables!$B$6, 0)))))*BH$76,  Tables!$B$10)</f>
        <v>0</v>
      </c>
      <c r="BI55" s="56" t="s">
        <v>7</v>
      </c>
      <c r="BJ55" s="57">
        <f>ROUND((IF(BI55="RP", Tables!$B$3, IF(BI55="FL", Tables!$B$4, IF(BI55="OS", Tables!$B$5, IF(BI55="FA", Tables!$B$6, 0)))))*BJ$76,  Tables!$B$10)</f>
        <v>4</v>
      </c>
      <c r="BK55" s="58"/>
      <c r="BL55" s="59">
        <f>ROUND((IF(BK55=Tables!$A$3, Tables!$B$3, IF(BK55=Tables!$A$4, Tables!$B$4, IF(BK55=Tables!$A$5, Tables!$B$5, IF(BK55=Tables!$A$6, Tables!$B$6, 0)))))*BL$76,  Tables!$B$10)</f>
        <v>0</v>
      </c>
      <c r="BM55" s="56" t="s">
        <v>7</v>
      </c>
      <c r="BN55" s="57">
        <f>ROUND((IF(BM55="RP", Tables!$B$3, IF(BM55="FL", Tables!$B$4, IF(BM55="OS", Tables!$B$5, IF(BM55="FA", Tables!$B$6, 0)))))*BN$76,  Tables!$B$10)</f>
        <v>2.2000000000000002</v>
      </c>
      <c r="BO55" s="58" t="s">
        <v>7</v>
      </c>
      <c r="BP55" s="59">
        <f>ROUND((IF(BO55=Tables!$A$3, Tables!$B$3, IF(BO55=Tables!$A$4, Tables!$B$4, IF(BO55=Tables!$A$5, Tables!$B$5, IF(BO55=Tables!$A$6, Tables!$B$6, 0)))))*BP$76,  Tables!$B$10)</f>
        <v>2.2999999999999998</v>
      </c>
      <c r="BQ55" s="56" t="s">
        <v>8</v>
      </c>
      <c r="BR55" s="57">
        <f>ROUND((IF(BQ55="RP", Tables!$B$3, IF(BQ55="FL", Tables!$B$4, IF(BQ55="OS", Tables!$B$5, IF(BQ55="FA", Tables!$B$6, 0)))))*BR$76,  Tables!$B$10)</f>
        <v>2.4</v>
      </c>
      <c r="BS55" s="58" t="s">
        <v>8</v>
      </c>
      <c r="BT55" s="59">
        <f>ROUND((IF(BS55=Tables!$A$3, Tables!$B$3, IF(BS55=Tables!$A$4, Tables!$B$4, IF(BS55=Tables!$A$5, Tables!$B$5, IF(BS55=Tables!$A$6, Tables!$B$6, 0)))))*BT$76,  Tables!$B$10)</f>
        <v>2.8</v>
      </c>
      <c r="BU55" s="56" t="s">
        <v>8</v>
      </c>
      <c r="BV55" s="57">
        <f>ROUND((IF(BU55="RP", Tables!$B$3, IF(BU55="FL", Tables!$B$4, IF(BU55="OS", Tables!$B$5, IF(BU55="FA", Tables!$B$6, 0)))))*BV$76,  Tables!$B$10)</f>
        <v>3.9</v>
      </c>
      <c r="BW55" s="58" t="s">
        <v>7</v>
      </c>
      <c r="BX55" s="59">
        <f>ROUND((IF(BW55=Tables!$A$3, Tables!$B$3, IF(BW55=Tables!$A$4, Tables!$B$4, IF(BW55=Tables!$A$5, Tables!$B$5, IF(BW55=Tables!$A$6, Tables!$B$6, 0)))))*BX$76,  Tables!$B$10)</f>
        <v>2.5</v>
      </c>
      <c r="BY55" s="56" t="s">
        <v>7</v>
      </c>
      <c r="BZ55" s="57">
        <f>ROUND((IF(BY55="RP", Tables!$B$3, IF(BY55="FL", Tables!$B$4, IF(BY55="OS", Tables!$B$5, IF(BY55="FA", Tables!$B$6, 0)))))*BZ$76,  Tables!$B$10)</f>
        <v>2.2999999999999998</v>
      </c>
      <c r="CA55" s="58" t="s">
        <v>8</v>
      </c>
      <c r="CB55" s="59">
        <f>ROUND((IF(CA55=Tables!$A$3, Tables!$B$3, IF(CA55=Tables!$A$4, Tables!$B$4, IF(CA55=Tables!$A$5, Tables!$B$5, IF(CA55=Tables!$A$6, Tables!$B$6, 0)))))*CB$76,  Tables!$B$10)</f>
        <v>2.6</v>
      </c>
      <c r="CC55" s="56" t="s">
        <v>8</v>
      </c>
      <c r="CD55" s="57">
        <f>ROUND((IF(CC55="RP", Tables!$B$3, IF(CC55="FL", Tables!$B$4, IF(CC55="OS", Tables!$B$5, IF(CC55="FA", Tables!$B$6, 0)))))*CD$76,  Tables!$B$10)</f>
        <v>4.0999999999999996</v>
      </c>
      <c r="CE55" s="58"/>
      <c r="CF55" s="59">
        <f>ROUND((IF(CE55=Tables!$A$3, Tables!$B$3, IF(CE55=Tables!$A$4, Tables!$B$4, IF(CE55=Tables!$A$5, Tables!$B$5, IF(CE55=Tables!$A$6, Tables!$B$6, 0)))))*CF$76,  Tables!$B$10)</f>
        <v>0</v>
      </c>
      <c r="CG55" s="56"/>
      <c r="CH55" s="57">
        <f>ROUND((IF(CG55="RP", Tables!$B$3, IF(CG55="FL", Tables!$B$4, IF(CG55="OS", Tables!$B$5, IF(CG55="FA", Tables!$B$6, 0)))))*CH$76,  Tables!$B$10)</f>
        <v>0</v>
      </c>
    </row>
    <row r="56" spans="1:86" s="1" customFormat="1" ht="15" customHeight="1" x14ac:dyDescent="0.3">
      <c r="A56" s="68">
        <f t="shared" si="5"/>
        <v>5</v>
      </c>
      <c r="B56" s="51" t="s">
        <v>177</v>
      </c>
      <c r="C56" s="51" t="s">
        <v>67</v>
      </c>
      <c r="D56" s="50">
        <f>ROUND(SUM(E56:CH56), Tables!$B$11)</f>
        <v>46.8</v>
      </c>
      <c r="E56" s="56"/>
      <c r="F56" s="57">
        <f>ROUND((IF(E56=Tables!$A$3, Tables!$B$3, IF(E56=Tables!$A$4, Tables!$B$4, IF(E56=Tables!$A$5, Tables!$B$5, IF(E56=Tables!$A$6, Tables!$B$6, 0)))))*F$76,  Tables!$B$10)</f>
        <v>0</v>
      </c>
      <c r="G56" s="58" t="s">
        <v>7</v>
      </c>
      <c r="H56" s="59">
        <f>ROUND((IF(G56=Tables!$A$3, Tables!$B$3, IF(G56=Tables!$A$4, Tables!$B$4, IF(G56=Tables!$A$5, Tables!$B$5, IF(G56=Tables!$A$6, Tables!$B$6, 0)))))*H$76,  Tables!$B$10)</f>
        <v>3.2</v>
      </c>
      <c r="I56" s="56"/>
      <c r="J56" s="57">
        <f>ROUND((IF(I56="RP", Tables!$B$3, IF(I56="FL", Tables!$B$4, IF(I56="OS", Tables!$B$5, IF(I56="FA", Tables!$B$6, 0)))))*J$76,  Tables!$B$10)</f>
        <v>0</v>
      </c>
      <c r="K56" s="58"/>
      <c r="L56" s="59">
        <f>ROUND((IF(K56=Tables!$A$3, Tables!$B$3, IF(K56=Tables!$A$4, Tables!$B$4, IF(K56=Tables!$A$5, Tables!$B$5, IF(K56=Tables!$A$6, Tables!$B$6, 0)))))*L$76,  Tables!$B$10)</f>
        <v>0</v>
      </c>
      <c r="M56" s="56"/>
      <c r="N56" s="57">
        <f>ROUND((IF(M56="RP", Tables!$B$3, IF(M56="FL", Tables!$B$4, IF(M56="OS", Tables!$B$5, IF(M56="FA", Tables!$B$6, 0)))))*N$76,  Tables!$B$10)</f>
        <v>0</v>
      </c>
      <c r="O56" s="58"/>
      <c r="P56" s="59">
        <f>ROUND((IF(O56=Tables!$A$3, Tables!$B$3, IF(O56=Tables!$A$4, Tables!$B$4, IF(O56=Tables!$A$5, Tables!$B$5, IF(O56=Tables!$A$6, Tables!$B$6, 0)))))*P$76,  Tables!$B$10)</f>
        <v>0</v>
      </c>
      <c r="Q56" s="56"/>
      <c r="R56" s="57">
        <f>ROUND((IF(Q56="RP", Tables!$B$3, IF(Q56="FL", Tables!$B$4, IF(Q56="OS", Tables!$B$5, IF(Q56="FA", Tables!$B$6, 0)))))*R$76,  Tables!$B$10)</f>
        <v>0</v>
      </c>
      <c r="S56" s="58" t="s">
        <v>7</v>
      </c>
      <c r="T56" s="59">
        <f>ROUND((IF(S56=Tables!$A$3, Tables!$B$3, IF(S56=Tables!$A$4, Tables!$B$4, IF(S56=Tables!$A$5, Tables!$B$5, IF(S56=Tables!$A$6, Tables!$B$6, 0)))))*T$76,  Tables!$B$10)</f>
        <v>7.1</v>
      </c>
      <c r="U56" s="56" t="s">
        <v>8</v>
      </c>
      <c r="V56" s="57">
        <f>ROUND((IF(U56="RP", Tables!$B$3, IF(U56="FL", Tables!$B$4, IF(U56="OS", Tables!$B$5, IF(U56="FA", Tables!$B$6, 0)))))*V$76,  Tables!$B$10)</f>
        <v>6.6</v>
      </c>
      <c r="W56" s="58"/>
      <c r="X56" s="59">
        <f>ROUND((IF(W56=Tables!$A$3, Tables!$B$3, IF(W56=Tables!$A$4, Tables!$B$4, IF(W56=Tables!$A$5, Tables!$B$5, IF(W56=Tables!$A$6, Tables!$B$6, 0)))))*X$76,  Tables!$B$10)</f>
        <v>0</v>
      </c>
      <c r="Y56" s="56" t="s">
        <v>7</v>
      </c>
      <c r="Z56" s="57">
        <f>ROUND((IF(Y56="RP", Tables!$B$3, IF(Y56="FL", Tables!$B$4, IF(Y56="OS", Tables!$B$5, IF(Y56="FA", Tables!$B$6, 0)))))*Z$76,  Tables!$B$10)</f>
        <v>5.7</v>
      </c>
      <c r="AA56" s="58" t="s">
        <v>7</v>
      </c>
      <c r="AB56" s="59">
        <f>ROUND((IF(AA56=Tables!$A$3, Tables!$B$3, IF(AA56=Tables!$A$4, Tables!$B$4, IF(AA56=Tables!$A$5, Tables!$B$5, IF(AA56=Tables!$A$6, Tables!$B$6, 0)))))*AB$76,  Tables!$B$10)</f>
        <v>8.9</v>
      </c>
      <c r="AC56" s="56"/>
      <c r="AD56" s="57">
        <f>ROUND((IF(AC56="RP", Tables!$B$3, IF(AC56="FL", Tables!$B$4, IF(AC56="OS", Tables!$B$5, IF(AC56="FA", Tables!$B$6, 0)))))*AD$76,  Tables!$B$10)</f>
        <v>0</v>
      </c>
      <c r="AE56" s="58"/>
      <c r="AF56" s="59">
        <f>ROUND((IF(AE56=Tables!$A$3, Tables!$B$3, IF(AE56=Tables!$A$4, Tables!$B$4, IF(AE56=Tables!$A$5, Tables!$B$5, IF(AE56=Tables!$A$6, Tables!$B$6, 0)))))*AF$76,  Tables!$B$10)</f>
        <v>0</v>
      </c>
      <c r="AG56" s="56"/>
      <c r="AH56" s="57">
        <f>ROUND((IF(AG56="RP", Tables!$B$3, IF(AG56="FL", Tables!$B$4, IF(AG56="OS", Tables!$B$5, IF(AG56="FA", Tables!$B$6, 0)))))*AH$76,  Tables!$B$10)</f>
        <v>0</v>
      </c>
      <c r="AI56" s="58"/>
      <c r="AJ56" s="59">
        <f>ROUND((IF(AI56=Tables!$A$3, Tables!$B$3, IF(AI56=Tables!$A$4, Tables!$B$4, IF(AI56=Tables!$A$5, Tables!$B$5, IF(AI56=Tables!$A$6, Tables!$B$6, 0)))))*AJ$76,  Tables!$B$10)</f>
        <v>0</v>
      </c>
      <c r="AK56" s="56"/>
      <c r="AL56" s="57">
        <f>ROUND((IF(AK56="RP", Tables!$B$3, IF(AK56="FL", Tables!$B$4, IF(AK56="OS", Tables!$B$5, IF(AK56="FA", Tables!$B$6, 0)))))*AL$76,  Tables!$B$10)</f>
        <v>0</v>
      </c>
      <c r="AM56" s="58"/>
      <c r="AN56" s="59">
        <f>ROUND((IF(AM56=Tables!$A$3, Tables!$B$3, IF(AM56=Tables!$A$4, Tables!$B$4, IF(AM56=Tables!$A$5, Tables!$B$5, IF(AM56=Tables!$A$6, Tables!$B$6, 0)))))*AN$76,  Tables!$B$10)</f>
        <v>0</v>
      </c>
      <c r="AO56" s="56"/>
      <c r="AP56" s="57">
        <f>ROUND((IF(AO56="RP", Tables!$B$3, IF(AO56="FL", Tables!$B$4, IF(AO56="OS", Tables!$B$5, IF(AO56="FA", Tables!$B$6, 0)))))*AP$76,  Tables!$B$10)</f>
        <v>0</v>
      </c>
      <c r="AQ56" s="58"/>
      <c r="AR56" s="59">
        <f>ROUND((IF(AQ56=Tables!$A$3, Tables!$B$3, IF(AQ56=Tables!$A$4, Tables!$B$4, IF(AQ56=Tables!$A$5, Tables!$B$5, IF(AQ56=Tables!$A$6, Tables!$B$6, 0)))))*AR$76,  Tables!$B$10)</f>
        <v>0</v>
      </c>
      <c r="AS56" s="56"/>
      <c r="AT56" s="57">
        <f>ROUND((IF(AS56="RP", Tables!$B$3, IF(AS56="FL", Tables!$B$4, IF(AS56="OS", Tables!$B$5, IF(AS56="FA", Tables!$B$6, 0)))))*AT$76,  Tables!$B$10)</f>
        <v>0</v>
      </c>
      <c r="AU56" s="58" t="s">
        <v>8</v>
      </c>
      <c r="AV56" s="59">
        <f>ROUND((IF(AU56=Tables!$A$3, Tables!$B$3, IF(AU56=Tables!$A$4, Tables!$B$4, IF(AU56=Tables!$A$5, Tables!$B$5, IF(AU56=Tables!$A$6, Tables!$B$6, 0)))))*AV$76,  Tables!$B$10)</f>
        <v>3.1</v>
      </c>
      <c r="AW56" s="56"/>
      <c r="AX56" s="57">
        <f>ROUND((IF(AW56="RP", Tables!$B$3, IF(AW56="FL", Tables!$B$4, IF(AW56="OS", Tables!$B$5, IF(AW56="FA", Tables!$B$6, 0)))))*AX$76,  Tables!$B$10)</f>
        <v>0</v>
      </c>
      <c r="AY56" s="58" t="s">
        <v>8</v>
      </c>
      <c r="AZ56" s="59">
        <f>ROUND((IF(AY56=Tables!$A$3, Tables!$B$3, IF(AY56=Tables!$A$4, Tables!$B$4, IF(AY56=Tables!$A$5, Tables!$B$5, IF(AY56=Tables!$A$6, Tables!$B$6, 0)))))*AZ$76,  Tables!$B$10)</f>
        <v>4.0999999999999996</v>
      </c>
      <c r="BA56" s="56"/>
      <c r="BB56" s="57">
        <f>ROUND((IF(BA56="RP", Tables!$B$3, IF(BA56="FL", Tables!$B$4, IF(BA56="OS", Tables!$B$5, IF(BA56="FA", Tables!$B$6, 0)))))*BB$76,  Tables!$B$10)</f>
        <v>0</v>
      </c>
      <c r="BC56" s="58"/>
      <c r="BD56" s="59">
        <f>ROUND((IF(BC56=Tables!$A$3, Tables!$B$3, IF(BC56=Tables!$A$4, Tables!$B$4, IF(BC56=Tables!$A$5, Tables!$B$5, IF(BC56=Tables!$A$6, Tables!$B$6, 0)))))*BD$76,  Tables!$B$10)</f>
        <v>0</v>
      </c>
      <c r="BE56" s="56"/>
      <c r="BF56" s="57">
        <f>ROUND((IF(BE56="RP", Tables!$B$3, IF(BE56="FL", Tables!$B$4, IF(BE56="OS", Tables!$B$5, IF(BE56="FA", Tables!$B$6, 0)))))*BF$76,  Tables!$B$10)</f>
        <v>0</v>
      </c>
      <c r="BG56" s="58"/>
      <c r="BH56" s="59">
        <f>ROUND((IF(BG56=Tables!$A$3, Tables!$B$3, IF(BG56=Tables!$A$4, Tables!$B$4, IF(BG56=Tables!$A$5, Tables!$B$5, IF(BG56=Tables!$A$6, Tables!$B$6, 0)))))*BH$76,  Tables!$B$10)</f>
        <v>0</v>
      </c>
      <c r="BI56" s="56"/>
      <c r="BJ56" s="57">
        <f>ROUND((IF(BI56="RP", Tables!$B$3, IF(BI56="FL", Tables!$B$4, IF(BI56="OS", Tables!$B$5, IF(BI56="FA", Tables!$B$6, 0)))))*BJ$76,  Tables!$B$10)</f>
        <v>0</v>
      </c>
      <c r="BK56" s="58"/>
      <c r="BL56" s="59">
        <f>ROUND((IF(BK56=Tables!$A$3, Tables!$B$3, IF(BK56=Tables!$A$4, Tables!$B$4, IF(BK56=Tables!$A$5, Tables!$B$5, IF(BK56=Tables!$A$6, Tables!$B$6, 0)))))*BL$76,  Tables!$B$10)</f>
        <v>0</v>
      </c>
      <c r="BM56" s="56"/>
      <c r="BN56" s="57">
        <f>ROUND((IF(BM56="RP", Tables!$B$3, IF(BM56="FL", Tables!$B$4, IF(BM56="OS", Tables!$B$5, IF(BM56="FA", Tables!$B$6, 0)))))*BN$76,  Tables!$B$10)</f>
        <v>0</v>
      </c>
      <c r="BO56" s="58" t="s">
        <v>8</v>
      </c>
      <c r="BP56" s="59">
        <f>ROUND((IF(BO56=Tables!$A$3, Tables!$B$3, IF(BO56=Tables!$A$4, Tables!$B$4, IF(BO56=Tables!$A$5, Tables!$B$5, IF(BO56=Tables!$A$6, Tables!$B$6, 0)))))*BP$76,  Tables!$B$10)</f>
        <v>2.9</v>
      </c>
      <c r="BQ56" s="56" t="s">
        <v>8</v>
      </c>
      <c r="BR56" s="57">
        <f>ROUND((IF(BQ56="RP", Tables!$B$3, IF(BQ56="FL", Tables!$B$4, IF(BQ56="OS", Tables!$B$5, IF(BQ56="FA", Tables!$B$6, 0)))))*BR$76,  Tables!$B$10)</f>
        <v>2.4</v>
      </c>
      <c r="BS56" s="58" t="s">
        <v>8</v>
      </c>
      <c r="BT56" s="59">
        <f>ROUND((IF(BS56=Tables!$A$3, Tables!$B$3, IF(BS56=Tables!$A$4, Tables!$B$4, IF(BS56=Tables!$A$5, Tables!$B$5, IF(BS56=Tables!$A$6, Tables!$B$6, 0)))))*BT$76,  Tables!$B$10)</f>
        <v>2.8</v>
      </c>
      <c r="BU56" s="56"/>
      <c r="BV56" s="57">
        <f>ROUND((IF(BU56="RP", Tables!$B$3, IF(BU56="FL", Tables!$B$4, IF(BU56="OS", Tables!$B$5, IF(BU56="FA", Tables!$B$6, 0)))))*BV$76,  Tables!$B$10)</f>
        <v>0</v>
      </c>
      <c r="BW56" s="58"/>
      <c r="BX56" s="59">
        <f>ROUND((IF(BW56=Tables!$A$3, Tables!$B$3, IF(BW56=Tables!$A$4, Tables!$B$4, IF(BW56=Tables!$A$5, Tables!$B$5, IF(BW56=Tables!$A$6, Tables!$B$6, 0)))))*BX$76,  Tables!$B$10)</f>
        <v>0</v>
      </c>
      <c r="BY56" s="56"/>
      <c r="BZ56" s="57">
        <f>ROUND((IF(BY56="RP", Tables!$B$3, IF(BY56="FL", Tables!$B$4, IF(BY56="OS", Tables!$B$5, IF(BY56="FA", Tables!$B$6, 0)))))*BZ$76,  Tables!$B$10)</f>
        <v>0</v>
      </c>
      <c r="CA56" s="58"/>
      <c r="CB56" s="59">
        <f>ROUND((IF(CA56=Tables!$A$3, Tables!$B$3, IF(CA56=Tables!$A$4, Tables!$B$4, IF(CA56=Tables!$A$5, Tables!$B$5, IF(CA56=Tables!$A$6, Tables!$B$6, 0)))))*CB$76,  Tables!$B$10)</f>
        <v>0</v>
      </c>
      <c r="CC56" s="56"/>
      <c r="CD56" s="57">
        <f>ROUND((IF(CC56="RP", Tables!$B$3, IF(CC56="FL", Tables!$B$4, IF(CC56="OS", Tables!$B$5, IF(CC56="FA", Tables!$B$6, 0)))))*CD$76,  Tables!$B$10)</f>
        <v>0</v>
      </c>
      <c r="CE56" s="58"/>
      <c r="CF56" s="59">
        <f>ROUND((IF(CE56=Tables!$A$3, Tables!$B$3, IF(CE56=Tables!$A$4, Tables!$B$4, IF(CE56=Tables!$A$5, Tables!$B$5, IF(CE56=Tables!$A$6, Tables!$B$6, 0)))))*CF$76,  Tables!$B$10)</f>
        <v>0</v>
      </c>
      <c r="CG56" s="56"/>
      <c r="CH56" s="57">
        <f>ROUND((IF(CG56="RP", Tables!$B$3, IF(CG56="FL", Tables!$B$4, IF(CG56="OS", Tables!$B$5, IF(CG56="FA", Tables!$B$6, 0)))))*CH$76,  Tables!$B$10)</f>
        <v>0</v>
      </c>
    </row>
    <row r="57" spans="1:86" s="1" customFormat="1" ht="15" customHeight="1" x14ac:dyDescent="0.3">
      <c r="A57" s="68">
        <f t="shared" si="5"/>
        <v>6</v>
      </c>
      <c r="B57" s="51" t="s">
        <v>140</v>
      </c>
      <c r="C57" s="51" t="s">
        <v>66</v>
      </c>
      <c r="D57" s="50">
        <f>ROUND(SUM(E57:CH57), Tables!$B$11)</f>
        <v>40.799999999999997</v>
      </c>
      <c r="E57" s="56"/>
      <c r="F57" s="57">
        <f>ROUND((IF(E57=Tables!$A$3, Tables!$B$3, IF(E57=Tables!$A$4, Tables!$B$4, IF(E57=Tables!$A$5, Tables!$B$5, IF(E57=Tables!$A$6, Tables!$B$6, 0)))))*F$76,  Tables!$B$10)</f>
        <v>0</v>
      </c>
      <c r="G57" s="58"/>
      <c r="H57" s="59">
        <f>ROUND((IF(G57=Tables!$A$3, Tables!$B$3, IF(G57=Tables!$A$4, Tables!$B$4, IF(G57=Tables!$A$5, Tables!$B$5, IF(G57=Tables!$A$6, Tables!$B$6, 0)))))*H$76,  Tables!$B$10)</f>
        <v>0</v>
      </c>
      <c r="I57" s="56" t="s">
        <v>7</v>
      </c>
      <c r="J57" s="57">
        <f>ROUND((IF(I57="RP", Tables!$B$3, IF(I57="FL", Tables!$B$4, IF(I57="OS", Tables!$B$5, IF(I57="FA", Tables!$B$6, 0)))))*J$76,  Tables!$B$10)</f>
        <v>4.2</v>
      </c>
      <c r="K57" s="58"/>
      <c r="L57" s="59">
        <f>ROUND((IF(K57=Tables!$A$3, Tables!$B$3, IF(K57=Tables!$A$4, Tables!$B$4, IF(K57=Tables!$A$5, Tables!$B$5, IF(K57=Tables!$A$6, Tables!$B$6, 0)))))*L$76,  Tables!$B$10)</f>
        <v>0</v>
      </c>
      <c r="M57" s="56"/>
      <c r="N57" s="57">
        <f>ROUND((IF(M57="RP", Tables!$B$3, IF(M57="FL", Tables!$B$4, IF(M57="OS", Tables!$B$5, IF(M57="FA", Tables!$B$6, 0)))))*N$76,  Tables!$B$10)</f>
        <v>0</v>
      </c>
      <c r="O57" s="58"/>
      <c r="P57" s="59">
        <f>ROUND((IF(O57=Tables!$A$3, Tables!$B$3, IF(O57=Tables!$A$4, Tables!$B$4, IF(O57=Tables!$A$5, Tables!$B$5, IF(O57=Tables!$A$6, Tables!$B$6, 0)))))*P$76,  Tables!$B$10)</f>
        <v>0</v>
      </c>
      <c r="Q57" s="56"/>
      <c r="R57" s="57">
        <f>ROUND((IF(Q57="RP", Tables!$B$3, IF(Q57="FL", Tables!$B$4, IF(Q57="OS", Tables!$B$5, IF(Q57="FA", Tables!$B$6, 0)))))*R$76,  Tables!$B$10)</f>
        <v>0</v>
      </c>
      <c r="S57" s="58"/>
      <c r="T57" s="59">
        <f>ROUND((IF(S57=Tables!$A$3, Tables!$B$3, IF(S57=Tables!$A$4, Tables!$B$4, IF(S57=Tables!$A$5, Tables!$B$5, IF(S57=Tables!$A$6, Tables!$B$6, 0)))))*T$76,  Tables!$B$10)</f>
        <v>0</v>
      </c>
      <c r="U57" s="56"/>
      <c r="V57" s="57">
        <f>ROUND((IF(U57="RP", Tables!$B$3, IF(U57="FL", Tables!$B$4, IF(U57="OS", Tables!$B$5, IF(U57="FA", Tables!$B$6, 0)))))*V$76,  Tables!$B$10)</f>
        <v>0</v>
      </c>
      <c r="W57" s="58"/>
      <c r="X57" s="59">
        <f>ROUND((IF(W57=Tables!$A$3, Tables!$B$3, IF(W57=Tables!$A$4, Tables!$B$4, IF(W57=Tables!$A$5, Tables!$B$5, IF(W57=Tables!$A$6, Tables!$B$6, 0)))))*X$76,  Tables!$B$10)</f>
        <v>0</v>
      </c>
      <c r="Y57" s="56"/>
      <c r="Z57" s="57">
        <f>ROUND((IF(Y57="RP", Tables!$B$3, IF(Y57="FL", Tables!$B$4, IF(Y57="OS", Tables!$B$5, IF(Y57="FA", Tables!$B$6, 0)))))*Z$76,  Tables!$B$10)</f>
        <v>0</v>
      </c>
      <c r="AA57" s="58"/>
      <c r="AB57" s="59">
        <f>ROUND((IF(AA57=Tables!$A$3, Tables!$B$3, IF(AA57=Tables!$A$4, Tables!$B$4, IF(AA57=Tables!$A$5, Tables!$B$5, IF(AA57=Tables!$A$6, Tables!$B$6, 0)))))*AB$76,  Tables!$B$10)</f>
        <v>0</v>
      </c>
      <c r="AC57" s="56"/>
      <c r="AD57" s="57">
        <f>ROUND((IF(AC57="RP", Tables!$B$3, IF(AC57="FL", Tables!$B$4, IF(AC57="OS", Tables!$B$5, IF(AC57="FA", Tables!$B$6, 0)))))*AD$76,  Tables!$B$10)</f>
        <v>0</v>
      </c>
      <c r="AE57" s="58"/>
      <c r="AF57" s="59">
        <f>ROUND((IF(AE57=Tables!$A$3, Tables!$B$3, IF(AE57=Tables!$A$4, Tables!$B$4, IF(AE57=Tables!$A$5, Tables!$B$5, IF(AE57=Tables!$A$6, Tables!$B$6, 0)))))*AF$76,  Tables!$B$10)</f>
        <v>0</v>
      </c>
      <c r="AG57" s="56"/>
      <c r="AH57" s="57">
        <f>ROUND((IF(AG57="RP", Tables!$B$3, IF(AG57="FL", Tables!$B$4, IF(AG57="OS", Tables!$B$5, IF(AG57="FA", Tables!$B$6, 0)))))*AH$76,  Tables!$B$10)</f>
        <v>0</v>
      </c>
      <c r="AI57" s="58"/>
      <c r="AJ57" s="59">
        <f>ROUND((IF(AI57=Tables!$A$3, Tables!$B$3, IF(AI57=Tables!$A$4, Tables!$B$4, IF(AI57=Tables!$A$5, Tables!$B$5, IF(AI57=Tables!$A$6, Tables!$B$6, 0)))))*AJ$76,  Tables!$B$10)</f>
        <v>0</v>
      </c>
      <c r="AK57" s="56"/>
      <c r="AL57" s="57">
        <f>ROUND((IF(AK57="RP", Tables!$B$3, IF(AK57="FL", Tables!$B$4, IF(AK57="OS", Tables!$B$5, IF(AK57="FA", Tables!$B$6, 0)))))*AL$76,  Tables!$B$10)</f>
        <v>0</v>
      </c>
      <c r="AM57" s="58"/>
      <c r="AN57" s="59">
        <f>ROUND((IF(AM57=Tables!$A$3, Tables!$B$3, IF(AM57=Tables!$A$4, Tables!$B$4, IF(AM57=Tables!$A$5, Tables!$B$5, IF(AM57=Tables!$A$6, Tables!$B$6, 0)))))*AN$76,  Tables!$B$10)</f>
        <v>0</v>
      </c>
      <c r="AO57" s="56"/>
      <c r="AP57" s="57">
        <f>ROUND((IF(AO57="RP", Tables!$B$3, IF(AO57="FL", Tables!$B$4, IF(AO57="OS", Tables!$B$5, IF(AO57="FA", Tables!$B$6, 0)))))*AP$76,  Tables!$B$10)</f>
        <v>0</v>
      </c>
      <c r="AQ57" s="58"/>
      <c r="AR57" s="59">
        <f>ROUND((IF(AQ57=Tables!$A$3, Tables!$B$3, IF(AQ57=Tables!$A$4, Tables!$B$4, IF(AQ57=Tables!$A$5, Tables!$B$5, IF(AQ57=Tables!$A$6, Tables!$B$6, 0)))))*AR$76,  Tables!$B$10)</f>
        <v>0</v>
      </c>
      <c r="AS57" s="56"/>
      <c r="AT57" s="57">
        <f>ROUND((IF(AS57="RP", Tables!$B$3, IF(AS57="FL", Tables!$B$4, IF(AS57="OS", Tables!$B$5, IF(AS57="FA", Tables!$B$6, 0)))))*AT$76,  Tables!$B$10)</f>
        <v>0</v>
      </c>
      <c r="AU57" s="58" t="s">
        <v>8</v>
      </c>
      <c r="AV57" s="59">
        <f>ROUND((IF(AU57=Tables!$A$3, Tables!$B$3, IF(AU57=Tables!$A$4, Tables!$B$4, IF(AU57=Tables!$A$5, Tables!$B$5, IF(AU57=Tables!$A$6, Tables!$B$6, 0)))))*AV$76,  Tables!$B$10)</f>
        <v>3.1</v>
      </c>
      <c r="AW57" s="56"/>
      <c r="AX57" s="57">
        <f>ROUND((IF(AW57="RP", Tables!$B$3, IF(AW57="FL", Tables!$B$4, IF(AW57="OS", Tables!$B$5, IF(AW57="FA", Tables!$B$6, 0)))))*AX$76,  Tables!$B$10)</f>
        <v>0</v>
      </c>
      <c r="AY57" s="58"/>
      <c r="AZ57" s="59">
        <f>ROUND((IF(AY57=Tables!$A$3, Tables!$B$3, IF(AY57=Tables!$A$4, Tables!$B$4, IF(AY57=Tables!$A$5, Tables!$B$5, IF(AY57=Tables!$A$6, Tables!$B$6, 0)))))*AZ$76,  Tables!$B$10)</f>
        <v>0</v>
      </c>
      <c r="BA57" s="56"/>
      <c r="BB57" s="57">
        <f>ROUND((IF(BA57="RP", Tables!$B$3, IF(BA57="FL", Tables!$B$4, IF(BA57="OS", Tables!$B$5, IF(BA57="FA", Tables!$B$6, 0)))))*BB$76,  Tables!$B$10)</f>
        <v>0</v>
      </c>
      <c r="BC57" s="58" t="s">
        <v>8</v>
      </c>
      <c r="BD57" s="59">
        <f>ROUND((IF(BC57=Tables!$A$3, Tables!$B$3, IF(BC57=Tables!$A$4, Tables!$B$4, IF(BC57=Tables!$A$5, Tables!$B$5, IF(BC57=Tables!$A$6, Tables!$B$6, 0)))))*BD$76,  Tables!$B$10)</f>
        <v>4.4000000000000004</v>
      </c>
      <c r="BE57" s="56" t="s">
        <v>8</v>
      </c>
      <c r="BF57" s="57">
        <f>ROUND((IF(BE57="RP", Tables!$B$3, IF(BE57="FL", Tables!$B$4, IF(BE57="OS", Tables!$B$5, IF(BE57="FA", Tables!$B$6, 0)))))*BF$76,  Tables!$B$10)</f>
        <v>4.4000000000000004</v>
      </c>
      <c r="BG57" s="58"/>
      <c r="BH57" s="59">
        <f>ROUND((IF(BG57=Tables!$A$3, Tables!$B$3, IF(BG57=Tables!$A$4, Tables!$B$4, IF(BG57=Tables!$A$5, Tables!$B$5, IF(BG57=Tables!$A$6, Tables!$B$6, 0)))))*BH$76,  Tables!$B$10)</f>
        <v>0</v>
      </c>
      <c r="BI57" s="56"/>
      <c r="BJ57" s="57">
        <f>ROUND((IF(BI57="RP", Tables!$B$3, IF(BI57="FL", Tables!$B$4, IF(BI57="OS", Tables!$B$5, IF(BI57="FA", Tables!$B$6, 0)))))*BJ$76,  Tables!$B$10)</f>
        <v>0</v>
      </c>
      <c r="BK57" s="58"/>
      <c r="BL57" s="59">
        <f>ROUND((IF(BK57=Tables!$A$3, Tables!$B$3, IF(BK57=Tables!$A$4, Tables!$B$4, IF(BK57=Tables!$A$5, Tables!$B$5, IF(BK57=Tables!$A$6, Tables!$B$6, 0)))))*BL$76,  Tables!$B$10)</f>
        <v>0</v>
      </c>
      <c r="BM57" s="56"/>
      <c r="BN57" s="57">
        <f>ROUND((IF(BM57="RP", Tables!$B$3, IF(BM57="FL", Tables!$B$4, IF(BM57="OS", Tables!$B$5, IF(BM57="FA", Tables!$B$6, 0)))))*BN$76,  Tables!$B$10)</f>
        <v>0</v>
      </c>
      <c r="BO57" s="58" t="s">
        <v>8</v>
      </c>
      <c r="BP57" s="59">
        <f>ROUND((IF(BO57=Tables!$A$3, Tables!$B$3, IF(BO57=Tables!$A$4, Tables!$B$4, IF(BO57=Tables!$A$5, Tables!$B$5, IF(BO57=Tables!$A$6, Tables!$B$6, 0)))))*BP$76,  Tables!$B$10)</f>
        <v>2.9</v>
      </c>
      <c r="BQ57" s="56" t="s">
        <v>8</v>
      </c>
      <c r="BR57" s="57">
        <f>ROUND((IF(BQ57="RP", Tables!$B$3, IF(BQ57="FL", Tables!$B$4, IF(BQ57="OS", Tables!$B$5, IF(BQ57="FA", Tables!$B$6, 0)))))*BR$76,  Tables!$B$10)</f>
        <v>2.4</v>
      </c>
      <c r="BS57" s="58" t="s">
        <v>8</v>
      </c>
      <c r="BT57" s="59">
        <f>ROUND((IF(BS57=Tables!$A$3, Tables!$B$3, IF(BS57=Tables!$A$4, Tables!$B$4, IF(BS57=Tables!$A$5, Tables!$B$5, IF(BS57=Tables!$A$6, Tables!$B$6, 0)))))*BT$76,  Tables!$B$10)</f>
        <v>2.8</v>
      </c>
      <c r="BU57" s="56" t="s">
        <v>8</v>
      </c>
      <c r="BV57" s="57">
        <f>ROUND((IF(BU57="RP", Tables!$B$3, IF(BU57="FL", Tables!$B$4, IF(BU57="OS", Tables!$B$5, IF(BU57="FA", Tables!$B$6, 0)))))*BV$76,  Tables!$B$10)</f>
        <v>3.9</v>
      </c>
      <c r="BW57" s="58" t="s">
        <v>8</v>
      </c>
      <c r="BX57" s="59">
        <f>ROUND((IF(BW57=Tables!$A$3, Tables!$B$3, IF(BW57=Tables!$A$4, Tables!$B$4, IF(BW57=Tables!$A$5, Tables!$B$5, IF(BW57=Tables!$A$6, Tables!$B$6, 0)))))*BX$76,  Tables!$B$10)</f>
        <v>3.1</v>
      </c>
      <c r="BY57" s="56" t="s">
        <v>8</v>
      </c>
      <c r="BZ57" s="57">
        <f>ROUND((IF(BY57="RP", Tables!$B$3, IF(BY57="FL", Tables!$B$4, IF(BY57="OS", Tables!$B$5, IF(BY57="FA", Tables!$B$6, 0)))))*BZ$76,  Tables!$B$10)</f>
        <v>2.9</v>
      </c>
      <c r="CA57" s="58" t="s">
        <v>8</v>
      </c>
      <c r="CB57" s="59">
        <f>ROUND((IF(CA57=Tables!$A$3, Tables!$B$3, IF(CA57=Tables!$A$4, Tables!$B$4, IF(CA57=Tables!$A$5, Tables!$B$5, IF(CA57=Tables!$A$6, Tables!$B$6, 0)))))*CB$76,  Tables!$B$10)</f>
        <v>2.6</v>
      </c>
      <c r="CC57" s="56" t="s">
        <v>8</v>
      </c>
      <c r="CD57" s="57">
        <f>ROUND((IF(CC57="RP", Tables!$B$3, IF(CC57="FL", Tables!$B$4, IF(CC57="OS", Tables!$B$5, IF(CC57="FA", Tables!$B$6, 0)))))*CD$76,  Tables!$B$10)</f>
        <v>4.0999999999999996</v>
      </c>
      <c r="CE57" s="58"/>
      <c r="CF57" s="59">
        <f>ROUND((IF(CE57=Tables!$A$3, Tables!$B$3, IF(CE57=Tables!$A$4, Tables!$B$4, IF(CE57=Tables!$A$5, Tables!$B$5, IF(CE57=Tables!$A$6, Tables!$B$6, 0)))))*CF$76,  Tables!$B$10)</f>
        <v>0</v>
      </c>
      <c r="CG57" s="56"/>
      <c r="CH57" s="57">
        <f>ROUND((IF(CG57="RP", Tables!$B$3, IF(CG57="FL", Tables!$B$4, IF(CG57="OS", Tables!$B$5, IF(CG57="FA", Tables!$B$6, 0)))))*CH$76,  Tables!$B$10)</f>
        <v>0</v>
      </c>
    </row>
    <row r="58" spans="1:86" s="1" customFormat="1" ht="15" customHeight="1" x14ac:dyDescent="0.3">
      <c r="A58" s="68">
        <f t="shared" si="5"/>
        <v>7</v>
      </c>
      <c r="B58" s="51" t="s">
        <v>143</v>
      </c>
      <c r="C58" s="51" t="s">
        <v>144</v>
      </c>
      <c r="D58" s="50">
        <f>ROUND(SUM(E58:CH58), Tables!$B$11)</f>
        <v>35.6</v>
      </c>
      <c r="E58" s="56"/>
      <c r="F58" s="57">
        <f>ROUND((IF(E58=Tables!$A$3, Tables!$B$3, IF(E58=Tables!$A$4, Tables!$B$4, IF(E58=Tables!$A$5, Tables!$B$5, IF(E58=Tables!$A$6, Tables!$B$6, 0)))))*F$76,  Tables!$B$10)</f>
        <v>0</v>
      </c>
      <c r="G58" s="58"/>
      <c r="H58" s="59">
        <f>ROUND((IF(G58=Tables!$A$3, Tables!$B$3, IF(G58=Tables!$A$4, Tables!$B$4, IF(G58=Tables!$A$5, Tables!$B$5, IF(G58=Tables!$A$6, Tables!$B$6, 0)))))*H$76,  Tables!$B$10)</f>
        <v>0</v>
      </c>
      <c r="I58" s="56"/>
      <c r="J58" s="57">
        <f>ROUND((IF(I58="RP", Tables!$B$3, IF(I58="FL", Tables!$B$4, IF(I58="OS", Tables!$B$5, IF(I58="FA", Tables!$B$6, 0)))))*J$76,  Tables!$B$10)</f>
        <v>0</v>
      </c>
      <c r="K58" s="58"/>
      <c r="L58" s="59">
        <f>ROUND((IF(K58=Tables!$A$3, Tables!$B$3, IF(K58=Tables!$A$4, Tables!$B$4, IF(K58=Tables!$A$5, Tables!$B$5, IF(K58=Tables!$A$6, Tables!$B$6, 0)))))*L$76,  Tables!$B$10)</f>
        <v>0</v>
      </c>
      <c r="M58" s="56"/>
      <c r="N58" s="57">
        <f>ROUND((IF(M58="RP", Tables!$B$3, IF(M58="FL", Tables!$B$4, IF(M58="OS", Tables!$B$5, IF(M58="FA", Tables!$B$6, 0)))))*N$76,  Tables!$B$10)</f>
        <v>0</v>
      </c>
      <c r="O58" s="58"/>
      <c r="P58" s="59">
        <f>ROUND((IF(O58=Tables!$A$3, Tables!$B$3, IF(O58=Tables!$A$4, Tables!$B$4, IF(O58=Tables!$A$5, Tables!$B$5, IF(O58=Tables!$A$6, Tables!$B$6, 0)))))*P$76,  Tables!$B$10)</f>
        <v>0</v>
      </c>
      <c r="Q58" s="56"/>
      <c r="R58" s="57">
        <f>ROUND((IF(Q58="RP", Tables!$B$3, IF(Q58="FL", Tables!$B$4, IF(Q58="OS", Tables!$B$5, IF(Q58="FA", Tables!$B$6, 0)))))*R$76,  Tables!$B$10)</f>
        <v>0</v>
      </c>
      <c r="S58" s="58"/>
      <c r="T58" s="59">
        <f>ROUND((IF(S58=Tables!$A$3, Tables!$B$3, IF(S58=Tables!$A$4, Tables!$B$4, IF(S58=Tables!$A$5, Tables!$B$5, IF(S58=Tables!$A$6, Tables!$B$6, 0)))))*T$76,  Tables!$B$10)</f>
        <v>0</v>
      </c>
      <c r="U58" s="56"/>
      <c r="V58" s="57">
        <f>ROUND((IF(U58="RP", Tables!$B$3, IF(U58="FL", Tables!$B$4, IF(U58="OS", Tables!$B$5, IF(U58="FA", Tables!$B$6, 0)))))*V$76,  Tables!$B$10)</f>
        <v>0</v>
      </c>
      <c r="W58" s="58"/>
      <c r="X58" s="59">
        <f>ROUND((IF(W58=Tables!$A$3, Tables!$B$3, IF(W58=Tables!$A$4, Tables!$B$4, IF(W58=Tables!$A$5, Tables!$B$5, IF(W58=Tables!$A$6, Tables!$B$6, 0)))))*X$76,  Tables!$B$10)</f>
        <v>0</v>
      </c>
      <c r="Y58" s="56"/>
      <c r="Z58" s="57">
        <f>ROUND((IF(Y58="RP", Tables!$B$3, IF(Y58="FL", Tables!$B$4, IF(Y58="OS", Tables!$B$5, IF(Y58="FA", Tables!$B$6, 0)))))*Z$76,  Tables!$B$10)</f>
        <v>0</v>
      </c>
      <c r="AA58" s="58"/>
      <c r="AB58" s="59">
        <f>ROUND((IF(AA58=Tables!$A$3, Tables!$B$3, IF(AA58=Tables!$A$4, Tables!$B$4, IF(AA58=Tables!$A$5, Tables!$B$5, IF(AA58=Tables!$A$6, Tables!$B$6, 0)))))*AB$76,  Tables!$B$10)</f>
        <v>0</v>
      </c>
      <c r="AC58" s="56"/>
      <c r="AD58" s="57">
        <f>ROUND((IF(AC58="RP", Tables!$B$3, IF(AC58="FL", Tables!$B$4, IF(AC58="OS", Tables!$B$5, IF(AC58="FA", Tables!$B$6, 0)))))*AD$76,  Tables!$B$10)</f>
        <v>0</v>
      </c>
      <c r="AE58" s="58"/>
      <c r="AF58" s="59">
        <f>ROUND((IF(AE58=Tables!$A$3, Tables!$B$3, IF(AE58=Tables!$A$4, Tables!$B$4, IF(AE58=Tables!$A$5, Tables!$B$5, IF(AE58=Tables!$A$6, Tables!$B$6, 0)))))*AF$76,  Tables!$B$10)</f>
        <v>0</v>
      </c>
      <c r="AG58" s="56"/>
      <c r="AH58" s="57">
        <f>ROUND((IF(AG58="RP", Tables!$B$3, IF(AG58="FL", Tables!$B$4, IF(AG58="OS", Tables!$B$5, IF(AG58="FA", Tables!$B$6, 0)))))*AH$76,  Tables!$B$10)</f>
        <v>0</v>
      </c>
      <c r="AI58" s="58"/>
      <c r="AJ58" s="59">
        <f>ROUND((IF(AI58=Tables!$A$3, Tables!$B$3, IF(AI58=Tables!$A$4, Tables!$B$4, IF(AI58=Tables!$A$5, Tables!$B$5, IF(AI58=Tables!$A$6, Tables!$B$6, 0)))))*AJ$76,  Tables!$B$10)</f>
        <v>0</v>
      </c>
      <c r="AK58" s="56"/>
      <c r="AL58" s="57">
        <f>ROUND((IF(AK58="RP", Tables!$B$3, IF(AK58="FL", Tables!$B$4, IF(AK58="OS", Tables!$B$5, IF(AK58="FA", Tables!$B$6, 0)))))*AL$76,  Tables!$B$10)</f>
        <v>0</v>
      </c>
      <c r="AM58" s="58"/>
      <c r="AN58" s="59">
        <f>ROUND((IF(AM58=Tables!$A$3, Tables!$B$3, IF(AM58=Tables!$A$4, Tables!$B$4, IF(AM58=Tables!$A$5, Tables!$B$5, IF(AM58=Tables!$A$6, Tables!$B$6, 0)))))*AN$76,  Tables!$B$10)</f>
        <v>0</v>
      </c>
      <c r="AO58" s="56"/>
      <c r="AP58" s="57">
        <f>ROUND((IF(AO58="RP", Tables!$B$3, IF(AO58="FL", Tables!$B$4, IF(AO58="OS", Tables!$B$5, IF(AO58="FA", Tables!$B$6, 0)))))*AP$76,  Tables!$B$10)</f>
        <v>0</v>
      </c>
      <c r="AQ58" s="58"/>
      <c r="AR58" s="59">
        <f>ROUND((IF(AQ58=Tables!$A$3, Tables!$B$3, IF(AQ58=Tables!$A$4, Tables!$B$4, IF(AQ58=Tables!$A$5, Tables!$B$5, IF(AQ58=Tables!$A$6, Tables!$B$6, 0)))))*AR$76,  Tables!$B$10)</f>
        <v>0</v>
      </c>
      <c r="AS58" s="56"/>
      <c r="AT58" s="57">
        <f>ROUND((IF(AS58="RP", Tables!$B$3, IF(AS58="FL", Tables!$B$4, IF(AS58="OS", Tables!$B$5, IF(AS58="FA", Tables!$B$6, 0)))))*AT$76,  Tables!$B$10)</f>
        <v>0</v>
      </c>
      <c r="AU58" s="58" t="s">
        <v>7</v>
      </c>
      <c r="AV58" s="59">
        <f>ROUND((IF(AU58=Tables!$A$3, Tables!$B$3, IF(AU58=Tables!$A$4, Tables!$B$4, IF(AU58=Tables!$A$5, Tables!$B$5, IF(AU58=Tables!$A$6, Tables!$B$6, 0)))))*AV$76,  Tables!$B$10)</f>
        <v>2.5</v>
      </c>
      <c r="AW58" s="56"/>
      <c r="AX58" s="57">
        <f>ROUND((IF(AW58="RP", Tables!$B$3, IF(AW58="FL", Tables!$B$4, IF(AW58="OS", Tables!$B$5, IF(AW58="FA", Tables!$B$6, 0)))))*AX$76,  Tables!$B$10)</f>
        <v>0</v>
      </c>
      <c r="AY58" s="58"/>
      <c r="AZ58" s="59">
        <f>ROUND((IF(AY58=Tables!$A$3, Tables!$B$3, IF(AY58=Tables!$A$4, Tables!$B$4, IF(AY58=Tables!$A$5, Tables!$B$5, IF(AY58=Tables!$A$6, Tables!$B$6, 0)))))*AZ$76,  Tables!$B$10)</f>
        <v>0</v>
      </c>
      <c r="BA58" s="56" t="s">
        <v>8</v>
      </c>
      <c r="BB58" s="57">
        <f>ROUND((IF(BA58="RP", Tables!$B$3, IF(BA58="FL", Tables!$B$4, IF(BA58="OS", Tables!$B$5, IF(BA58="FA", Tables!$B$6, 0)))))*BB$76,  Tables!$B$10)</f>
        <v>6.3</v>
      </c>
      <c r="BC58" s="58" t="s">
        <v>8</v>
      </c>
      <c r="BD58" s="59">
        <f>ROUND((IF(BC58=Tables!$A$3, Tables!$B$3, IF(BC58=Tables!$A$4, Tables!$B$4, IF(BC58=Tables!$A$5, Tables!$B$5, IF(BC58=Tables!$A$6, Tables!$B$6, 0)))))*BD$76,  Tables!$B$10)</f>
        <v>4.4000000000000004</v>
      </c>
      <c r="BE58" s="56" t="s">
        <v>8</v>
      </c>
      <c r="BF58" s="57">
        <f>ROUND((IF(BE58="RP", Tables!$B$3, IF(BE58="FL", Tables!$B$4, IF(BE58="OS", Tables!$B$5, IF(BE58="FA", Tables!$B$6, 0)))))*BF$76,  Tables!$B$10)</f>
        <v>4.4000000000000004</v>
      </c>
      <c r="BG58" s="58"/>
      <c r="BH58" s="59">
        <f>ROUND((IF(BG58=Tables!$A$3, Tables!$B$3, IF(BG58=Tables!$A$4, Tables!$B$4, IF(BG58=Tables!$A$5, Tables!$B$5, IF(BG58=Tables!$A$6, Tables!$B$6, 0)))))*BH$76,  Tables!$B$10)</f>
        <v>0</v>
      </c>
      <c r="BI58" s="56" t="s">
        <v>8</v>
      </c>
      <c r="BJ58" s="57">
        <f>ROUND((IF(BI58="RP", Tables!$B$3, IF(BI58="FL", Tables!$B$4, IF(BI58="OS", Tables!$B$5, IF(BI58="FA", Tables!$B$6, 0)))))*BJ$76,  Tables!$B$10)</f>
        <v>5</v>
      </c>
      <c r="BK58" s="58"/>
      <c r="BL58" s="59">
        <f>ROUND((IF(BK58=Tables!$A$3, Tables!$B$3, IF(BK58=Tables!$A$4, Tables!$B$4, IF(BK58=Tables!$A$5, Tables!$B$5, IF(BK58=Tables!$A$6, Tables!$B$6, 0)))))*BL$76,  Tables!$B$10)</f>
        <v>0</v>
      </c>
      <c r="BM58" s="56" t="s">
        <v>7</v>
      </c>
      <c r="BN58" s="57">
        <f>ROUND((IF(BM58="RP", Tables!$B$3, IF(BM58="FL", Tables!$B$4, IF(BM58="OS", Tables!$B$5, IF(BM58="FA", Tables!$B$6, 0)))))*BN$76,  Tables!$B$10)</f>
        <v>2.2000000000000002</v>
      </c>
      <c r="BO58" s="58" t="s">
        <v>8</v>
      </c>
      <c r="BP58" s="59">
        <f>ROUND((IF(BO58=Tables!$A$3, Tables!$B$3, IF(BO58=Tables!$A$4, Tables!$B$4, IF(BO58=Tables!$A$5, Tables!$B$5, IF(BO58=Tables!$A$6, Tables!$B$6, 0)))))*BP$76,  Tables!$B$10)</f>
        <v>2.9</v>
      </c>
      <c r="BQ58" s="56" t="s">
        <v>8</v>
      </c>
      <c r="BR58" s="57">
        <f>ROUND((IF(BQ58="RP", Tables!$B$3, IF(BQ58="FL", Tables!$B$4, IF(BQ58="OS", Tables!$B$5, IF(BQ58="FA", Tables!$B$6, 0)))))*BR$76,  Tables!$B$10)</f>
        <v>2.4</v>
      </c>
      <c r="BS58" s="58"/>
      <c r="BT58" s="59">
        <f>ROUND((IF(BS58=Tables!$A$3, Tables!$B$3, IF(BS58=Tables!$A$4, Tables!$B$4, IF(BS58=Tables!$A$5, Tables!$B$5, IF(BS58=Tables!$A$6, Tables!$B$6, 0)))))*BT$76,  Tables!$B$10)</f>
        <v>0</v>
      </c>
      <c r="BU58" s="56"/>
      <c r="BV58" s="57">
        <f>ROUND((IF(BU58="RP", Tables!$B$3, IF(BU58="FL", Tables!$B$4, IF(BU58="OS", Tables!$B$5, IF(BU58="FA", Tables!$B$6, 0)))))*BV$76,  Tables!$B$10)</f>
        <v>0</v>
      </c>
      <c r="BW58" s="58"/>
      <c r="BX58" s="59">
        <f>ROUND((IF(BW58=Tables!$A$3, Tables!$B$3, IF(BW58=Tables!$A$4, Tables!$B$4, IF(BW58=Tables!$A$5, Tables!$B$5, IF(BW58=Tables!$A$6, Tables!$B$6, 0)))))*BX$76,  Tables!$B$10)</f>
        <v>0</v>
      </c>
      <c r="BY58" s="56" t="s">
        <v>8</v>
      </c>
      <c r="BZ58" s="57">
        <f>ROUND((IF(BY58="RP", Tables!$B$3, IF(BY58="FL", Tables!$B$4, IF(BY58="OS", Tables!$B$5, IF(BY58="FA", Tables!$B$6, 0)))))*BZ$76,  Tables!$B$10)</f>
        <v>2.9</v>
      </c>
      <c r="CA58" s="58" t="s">
        <v>8</v>
      </c>
      <c r="CB58" s="59">
        <f>ROUND((IF(CA58=Tables!$A$3, Tables!$B$3, IF(CA58=Tables!$A$4, Tables!$B$4, IF(CA58=Tables!$A$5, Tables!$B$5, IF(CA58=Tables!$A$6, Tables!$B$6, 0)))))*CB$76,  Tables!$B$10)</f>
        <v>2.6</v>
      </c>
      <c r="CC58" s="56"/>
      <c r="CD58" s="57">
        <f>ROUND((IF(CC58="RP", Tables!$B$3, IF(CC58="FL", Tables!$B$4, IF(CC58="OS", Tables!$B$5, IF(CC58="FA", Tables!$B$6, 0)))))*CD$76,  Tables!$B$10)</f>
        <v>0</v>
      </c>
      <c r="CE58" s="58"/>
      <c r="CF58" s="59">
        <f>ROUND((IF(CE58=Tables!$A$3, Tables!$B$3, IF(CE58=Tables!$A$4, Tables!$B$4, IF(CE58=Tables!$A$5, Tables!$B$5, IF(CE58=Tables!$A$6, Tables!$B$6, 0)))))*CF$76,  Tables!$B$10)</f>
        <v>0</v>
      </c>
      <c r="CG58" s="56"/>
      <c r="CH58" s="57">
        <f>ROUND((IF(CG58="RP", Tables!$B$3, IF(CG58="FL", Tables!$B$4, IF(CG58="OS", Tables!$B$5, IF(CG58="FA", Tables!$B$6, 0)))))*CH$76,  Tables!$B$10)</f>
        <v>0</v>
      </c>
    </row>
    <row r="59" spans="1:86" s="1" customFormat="1" ht="15" customHeight="1" x14ac:dyDescent="0.3">
      <c r="A59" s="68">
        <f t="shared" si="5"/>
        <v>8</v>
      </c>
      <c r="B59" s="51" t="s">
        <v>181</v>
      </c>
      <c r="C59" s="51" t="s">
        <v>180</v>
      </c>
      <c r="D59" s="50">
        <f>ROUND(SUM(E59:CH59), Tables!$B$11)</f>
        <v>35.200000000000003</v>
      </c>
      <c r="E59" s="56"/>
      <c r="F59" s="57">
        <f>ROUND((IF(E59=Tables!$A$3, Tables!$B$3, IF(E59=Tables!$A$4, Tables!$B$4, IF(E59=Tables!$A$5, Tables!$B$5, IF(E59=Tables!$A$6, Tables!$B$6, 0)))))*F$76,  Tables!$B$10)</f>
        <v>0</v>
      </c>
      <c r="G59" s="58"/>
      <c r="H59" s="59">
        <f>ROUND((IF(G59=Tables!$A$3, Tables!$B$3, IF(G59=Tables!$A$4, Tables!$B$4, IF(G59=Tables!$A$5, Tables!$B$5, IF(G59=Tables!$A$6, Tables!$B$6, 0)))))*H$76,  Tables!$B$10)</f>
        <v>0</v>
      </c>
      <c r="I59" s="56"/>
      <c r="J59" s="57">
        <f>ROUND((IF(I59="RP", Tables!$B$3, IF(I59="FL", Tables!$B$4, IF(I59="OS", Tables!$B$5, IF(I59="FA", Tables!$B$6, 0)))))*J$76,  Tables!$B$10)</f>
        <v>0</v>
      </c>
      <c r="K59" s="58"/>
      <c r="L59" s="59">
        <f>ROUND((IF(K59=Tables!$A$3, Tables!$B$3, IF(K59=Tables!$A$4, Tables!$B$4, IF(K59=Tables!$A$5, Tables!$B$5, IF(K59=Tables!$A$6, Tables!$B$6, 0)))))*L$76,  Tables!$B$10)</f>
        <v>0</v>
      </c>
      <c r="M59" s="56"/>
      <c r="N59" s="57">
        <f>ROUND((IF(M59="RP", Tables!$B$3, IF(M59="FL", Tables!$B$4, IF(M59="OS", Tables!$B$5, IF(M59="FA", Tables!$B$6, 0)))))*N$76,  Tables!$B$10)</f>
        <v>0</v>
      </c>
      <c r="O59" s="58"/>
      <c r="P59" s="59">
        <f>ROUND((IF(O59=Tables!$A$3, Tables!$B$3, IF(O59=Tables!$A$4, Tables!$B$4, IF(O59=Tables!$A$5, Tables!$B$5, IF(O59=Tables!$A$6, Tables!$B$6, 0)))))*P$76,  Tables!$B$10)</f>
        <v>0</v>
      </c>
      <c r="Q59" s="56"/>
      <c r="R59" s="57">
        <f>ROUND((IF(Q59="RP", Tables!$B$3, IF(Q59="FL", Tables!$B$4, IF(Q59="OS", Tables!$B$5, IF(Q59="FA", Tables!$B$6, 0)))))*R$76,  Tables!$B$10)</f>
        <v>0</v>
      </c>
      <c r="S59" s="58"/>
      <c r="T59" s="59">
        <f>ROUND((IF(S59=Tables!$A$3, Tables!$B$3, IF(S59=Tables!$A$4, Tables!$B$4, IF(S59=Tables!$A$5, Tables!$B$5, IF(S59=Tables!$A$6, Tables!$B$6, 0)))))*T$76,  Tables!$B$10)</f>
        <v>0</v>
      </c>
      <c r="U59" s="56"/>
      <c r="V59" s="57">
        <f>ROUND((IF(U59="RP", Tables!$B$3, IF(U59="FL", Tables!$B$4, IF(U59="OS", Tables!$B$5, IF(U59="FA", Tables!$B$6, 0)))))*V$76,  Tables!$B$10)</f>
        <v>0</v>
      </c>
      <c r="W59" s="58"/>
      <c r="X59" s="59">
        <f>ROUND((IF(W59=Tables!$A$3, Tables!$B$3, IF(W59=Tables!$A$4, Tables!$B$4, IF(W59=Tables!$A$5, Tables!$B$5, IF(W59=Tables!$A$6, Tables!$B$6, 0)))))*X$76,  Tables!$B$10)</f>
        <v>0</v>
      </c>
      <c r="Y59" s="56"/>
      <c r="Z59" s="57">
        <f>ROUND((IF(Y59="RP", Tables!$B$3, IF(Y59="FL", Tables!$B$4, IF(Y59="OS", Tables!$B$5, IF(Y59="FA", Tables!$B$6, 0)))))*Z$76,  Tables!$B$10)</f>
        <v>0</v>
      </c>
      <c r="AA59" s="58"/>
      <c r="AB59" s="59">
        <f>ROUND((IF(AA59=Tables!$A$3, Tables!$B$3, IF(AA59=Tables!$A$4, Tables!$B$4, IF(AA59=Tables!$A$5, Tables!$B$5, IF(AA59=Tables!$A$6, Tables!$B$6, 0)))))*AB$76,  Tables!$B$10)</f>
        <v>0</v>
      </c>
      <c r="AC59" s="56"/>
      <c r="AD59" s="57">
        <f>ROUND((IF(AC59="RP", Tables!$B$3, IF(AC59="FL", Tables!$B$4, IF(AC59="OS", Tables!$B$5, IF(AC59="FA", Tables!$B$6, 0)))))*AD$76,  Tables!$B$10)</f>
        <v>0</v>
      </c>
      <c r="AE59" s="58"/>
      <c r="AF59" s="59">
        <f>ROUND((IF(AE59=Tables!$A$3, Tables!$B$3, IF(AE59=Tables!$A$4, Tables!$B$4, IF(AE59=Tables!$A$5, Tables!$B$5, IF(AE59=Tables!$A$6, Tables!$B$6, 0)))))*AF$76,  Tables!$B$10)</f>
        <v>0</v>
      </c>
      <c r="AG59" s="56"/>
      <c r="AH59" s="57">
        <f>ROUND((IF(AG59="RP", Tables!$B$3, IF(AG59="FL", Tables!$B$4, IF(AG59="OS", Tables!$B$5, IF(AG59="FA", Tables!$B$6, 0)))))*AH$76,  Tables!$B$10)</f>
        <v>0</v>
      </c>
      <c r="AI59" s="58"/>
      <c r="AJ59" s="59">
        <f>ROUND((IF(AI59=Tables!$A$3, Tables!$B$3, IF(AI59=Tables!$A$4, Tables!$B$4, IF(AI59=Tables!$A$5, Tables!$B$5, IF(AI59=Tables!$A$6, Tables!$B$6, 0)))))*AJ$76,  Tables!$B$10)</f>
        <v>0</v>
      </c>
      <c r="AK59" s="56"/>
      <c r="AL59" s="57">
        <f>ROUND((IF(AK59="RP", Tables!$B$3, IF(AK59="FL", Tables!$B$4, IF(AK59="OS", Tables!$B$5, IF(AK59="FA", Tables!$B$6, 0)))))*AL$76,  Tables!$B$10)</f>
        <v>0</v>
      </c>
      <c r="AM59" s="58"/>
      <c r="AN59" s="59">
        <f>ROUND((IF(AM59=Tables!$A$3, Tables!$B$3, IF(AM59=Tables!$A$4, Tables!$B$4, IF(AM59=Tables!$A$5, Tables!$B$5, IF(AM59=Tables!$A$6, Tables!$B$6, 0)))))*AN$76,  Tables!$B$10)</f>
        <v>0</v>
      </c>
      <c r="AO59" s="56"/>
      <c r="AP59" s="57">
        <f>ROUND((IF(AO59="RP", Tables!$B$3, IF(AO59="FL", Tables!$B$4, IF(AO59="OS", Tables!$B$5, IF(AO59="FA", Tables!$B$6, 0)))))*AP$76,  Tables!$B$10)</f>
        <v>0</v>
      </c>
      <c r="AQ59" s="58"/>
      <c r="AR59" s="59">
        <f>ROUND((IF(AQ59=Tables!$A$3, Tables!$B$3, IF(AQ59=Tables!$A$4, Tables!$B$4, IF(AQ59=Tables!$A$5, Tables!$B$5, IF(AQ59=Tables!$A$6, Tables!$B$6, 0)))))*AR$76,  Tables!$B$10)</f>
        <v>0</v>
      </c>
      <c r="AS59" s="56" t="s">
        <v>8</v>
      </c>
      <c r="AT59" s="57">
        <f>ROUND((IF(AS59="RP", Tables!$B$3, IF(AS59="FL", Tables!$B$4, IF(AS59="OS", Tables!$B$5, IF(AS59="FA", Tables!$B$6, 0)))))*AT$76,  Tables!$B$10)</f>
        <v>3.3</v>
      </c>
      <c r="AU59" s="58"/>
      <c r="AV59" s="59">
        <f>ROUND((IF(AU59=Tables!$A$3, Tables!$B$3, IF(AU59=Tables!$A$4, Tables!$B$4, IF(AU59=Tables!$A$5, Tables!$B$5, IF(AU59=Tables!$A$6, Tables!$B$6, 0)))))*AV$76,  Tables!$B$10)</f>
        <v>0</v>
      </c>
      <c r="AW59" s="56"/>
      <c r="AX59" s="57">
        <f>ROUND((IF(AW59="RP", Tables!$B$3, IF(AW59="FL", Tables!$B$4, IF(AW59="OS", Tables!$B$5, IF(AW59="FA", Tables!$B$6, 0)))))*AX$76,  Tables!$B$10)</f>
        <v>0</v>
      </c>
      <c r="AY59" s="58"/>
      <c r="AZ59" s="59">
        <f>ROUND((IF(AY59=Tables!$A$3, Tables!$B$3, IF(AY59=Tables!$A$4, Tables!$B$4, IF(AY59=Tables!$A$5, Tables!$B$5, IF(AY59=Tables!$A$6, Tables!$B$6, 0)))))*AZ$76,  Tables!$B$10)</f>
        <v>0</v>
      </c>
      <c r="BA59" s="56" t="s">
        <v>8</v>
      </c>
      <c r="BB59" s="57">
        <f>ROUND((IF(BA59="RP", Tables!$B$3, IF(BA59="FL", Tables!$B$4, IF(BA59="OS", Tables!$B$5, IF(BA59="FA", Tables!$B$6, 0)))))*BB$76,  Tables!$B$10)</f>
        <v>6.3</v>
      </c>
      <c r="BC59" s="58" t="s">
        <v>8</v>
      </c>
      <c r="BD59" s="59">
        <f>ROUND((IF(BC59=Tables!$A$3, Tables!$B$3, IF(BC59=Tables!$A$4, Tables!$B$4, IF(BC59=Tables!$A$5, Tables!$B$5, IF(BC59=Tables!$A$6, Tables!$B$6, 0)))))*BD$76,  Tables!$B$10)</f>
        <v>4.4000000000000004</v>
      </c>
      <c r="BE59" s="56"/>
      <c r="BF59" s="57">
        <f>ROUND((IF(BE59="RP", Tables!$B$3, IF(BE59="FL", Tables!$B$4, IF(BE59="OS", Tables!$B$5, IF(BE59="FA", Tables!$B$6, 0)))))*BF$76,  Tables!$B$10)</f>
        <v>0</v>
      </c>
      <c r="BG59" s="58"/>
      <c r="BH59" s="59">
        <f>ROUND((IF(BG59=Tables!$A$3, Tables!$B$3, IF(BG59=Tables!$A$4, Tables!$B$4, IF(BG59=Tables!$A$5, Tables!$B$5, IF(BG59=Tables!$A$6, Tables!$B$6, 0)))))*BH$76,  Tables!$B$10)</f>
        <v>0</v>
      </c>
      <c r="BI59" s="56"/>
      <c r="BJ59" s="57">
        <f>ROUND((IF(BI59="RP", Tables!$B$3, IF(BI59="FL", Tables!$B$4, IF(BI59="OS", Tables!$B$5, IF(BI59="FA", Tables!$B$6, 0)))))*BJ$76,  Tables!$B$10)</f>
        <v>0</v>
      </c>
      <c r="BK59" s="58"/>
      <c r="BL59" s="59">
        <f>ROUND((IF(BK59=Tables!$A$3, Tables!$B$3, IF(BK59=Tables!$A$4, Tables!$B$4, IF(BK59=Tables!$A$5, Tables!$B$5, IF(BK59=Tables!$A$6, Tables!$B$6, 0)))))*BL$76,  Tables!$B$10)</f>
        <v>0</v>
      </c>
      <c r="BM59" s="56"/>
      <c r="BN59" s="57">
        <f>ROUND((IF(BM59="RP", Tables!$B$3, IF(BM59="FL", Tables!$B$4, IF(BM59="OS", Tables!$B$5, IF(BM59="FA", Tables!$B$6, 0)))))*BN$76,  Tables!$B$10)</f>
        <v>0</v>
      </c>
      <c r="BO59" s="58" t="s">
        <v>7</v>
      </c>
      <c r="BP59" s="59">
        <f>ROUND((IF(BO59=Tables!$A$3, Tables!$B$3, IF(BO59=Tables!$A$4, Tables!$B$4, IF(BO59=Tables!$A$5, Tables!$B$5, IF(BO59=Tables!$A$6, Tables!$B$6, 0)))))*BP$76,  Tables!$B$10)</f>
        <v>2.2999999999999998</v>
      </c>
      <c r="BQ59" s="56" t="s">
        <v>8</v>
      </c>
      <c r="BR59" s="57">
        <f>ROUND((IF(BQ59="RP", Tables!$B$3, IF(BQ59="FL", Tables!$B$4, IF(BQ59="OS", Tables!$B$5, IF(BQ59="FA", Tables!$B$6, 0)))))*BR$76,  Tables!$B$10)</f>
        <v>2.4</v>
      </c>
      <c r="BS59" s="58" t="s">
        <v>8</v>
      </c>
      <c r="BT59" s="59">
        <f>ROUND((IF(BS59=Tables!$A$3, Tables!$B$3, IF(BS59=Tables!$A$4, Tables!$B$4, IF(BS59=Tables!$A$5, Tables!$B$5, IF(BS59=Tables!$A$6, Tables!$B$6, 0)))))*BT$76,  Tables!$B$10)</f>
        <v>2.8</v>
      </c>
      <c r="BU59" s="56" t="s">
        <v>8</v>
      </c>
      <c r="BV59" s="57">
        <f>ROUND((IF(BU59="RP", Tables!$B$3, IF(BU59="FL", Tables!$B$4, IF(BU59="OS", Tables!$B$5, IF(BU59="FA", Tables!$B$6, 0)))))*BV$76,  Tables!$B$10)</f>
        <v>3.9</v>
      </c>
      <c r="BW59" s="58" t="s">
        <v>8</v>
      </c>
      <c r="BX59" s="59">
        <f>ROUND((IF(BW59=Tables!$A$3, Tables!$B$3, IF(BW59=Tables!$A$4, Tables!$B$4, IF(BW59=Tables!$A$5, Tables!$B$5, IF(BW59=Tables!$A$6, Tables!$B$6, 0)))))*BX$76,  Tables!$B$10)</f>
        <v>3.1</v>
      </c>
      <c r="BY59" s="56"/>
      <c r="BZ59" s="57">
        <f>ROUND((IF(BY59="RP", Tables!$B$3, IF(BY59="FL", Tables!$B$4, IF(BY59="OS", Tables!$B$5, IF(BY59="FA", Tables!$B$6, 0)))))*BZ$76,  Tables!$B$10)</f>
        <v>0</v>
      </c>
      <c r="CA59" s="58" t="s">
        <v>8</v>
      </c>
      <c r="CB59" s="59">
        <f>ROUND((IF(CA59=Tables!$A$3, Tables!$B$3, IF(CA59=Tables!$A$4, Tables!$B$4, IF(CA59=Tables!$A$5, Tables!$B$5, IF(CA59=Tables!$A$6, Tables!$B$6, 0)))))*CB$76,  Tables!$B$10)</f>
        <v>2.6</v>
      </c>
      <c r="CC59" s="56" t="s">
        <v>8</v>
      </c>
      <c r="CD59" s="57">
        <f>ROUND((IF(CC59="RP", Tables!$B$3, IF(CC59="FL", Tables!$B$4, IF(CC59="OS", Tables!$B$5, IF(CC59="FA", Tables!$B$6, 0)))))*CD$76,  Tables!$B$10)</f>
        <v>4.0999999999999996</v>
      </c>
      <c r="CE59" s="58"/>
      <c r="CF59" s="59">
        <f>ROUND((IF(CE59=Tables!$A$3, Tables!$B$3, IF(CE59=Tables!$A$4, Tables!$B$4, IF(CE59=Tables!$A$5, Tables!$B$5, IF(CE59=Tables!$A$6, Tables!$B$6, 0)))))*CF$76,  Tables!$B$10)</f>
        <v>0</v>
      </c>
      <c r="CG59" s="56"/>
      <c r="CH59" s="57">
        <f>ROUND((IF(CG59="RP", Tables!$B$3, IF(CG59="FL", Tables!$B$4, IF(CG59="OS", Tables!$B$5, IF(CG59="FA", Tables!$B$6, 0)))))*CH$76,  Tables!$B$10)</f>
        <v>0</v>
      </c>
    </row>
    <row r="60" spans="1:86" s="1" customFormat="1" ht="15" customHeight="1" x14ac:dyDescent="0.3">
      <c r="A60" s="68">
        <f t="shared" si="5"/>
        <v>9</v>
      </c>
      <c r="B60" s="51" t="s">
        <v>187</v>
      </c>
      <c r="C60" s="51" t="s">
        <v>54</v>
      </c>
      <c r="D60" s="50">
        <f>ROUND(SUM(E60:CH60), Tables!$B$11)</f>
        <v>29.3</v>
      </c>
      <c r="E60" s="56"/>
      <c r="F60" s="57">
        <f>ROUND((IF(E60=Tables!$A$3, Tables!$B$3, IF(E60=Tables!$A$4, Tables!$B$4, IF(E60=Tables!$A$5, Tables!$B$5, IF(E60=Tables!$A$6, Tables!$B$6, 0)))))*F$76,  Tables!$B$10)</f>
        <v>0</v>
      </c>
      <c r="G60" s="58"/>
      <c r="H60" s="59">
        <f>ROUND((IF(G60=Tables!$A$3, Tables!$B$3, IF(G60=Tables!$A$4, Tables!$B$4, IF(G60=Tables!$A$5, Tables!$B$5, IF(G60=Tables!$A$6, Tables!$B$6, 0)))))*H$76,  Tables!$B$10)</f>
        <v>0</v>
      </c>
      <c r="I60" s="56"/>
      <c r="J60" s="57">
        <f>ROUND((IF(I60="RP", Tables!$B$3, IF(I60="FL", Tables!$B$4, IF(I60="OS", Tables!$B$5, IF(I60="FA", Tables!$B$6, 0)))))*J$76,  Tables!$B$10)</f>
        <v>0</v>
      </c>
      <c r="K60" s="58"/>
      <c r="L60" s="59">
        <f>ROUND((IF(K60=Tables!$A$3, Tables!$B$3, IF(K60=Tables!$A$4, Tables!$B$4, IF(K60=Tables!$A$5, Tables!$B$5, IF(K60=Tables!$A$6, Tables!$B$6, 0)))))*L$76,  Tables!$B$10)</f>
        <v>0</v>
      </c>
      <c r="M60" s="56"/>
      <c r="N60" s="57">
        <f>ROUND((IF(M60="RP", Tables!$B$3, IF(M60="FL", Tables!$B$4, IF(M60="OS", Tables!$B$5, IF(M60="FA", Tables!$B$6, 0)))))*N$76,  Tables!$B$10)</f>
        <v>0</v>
      </c>
      <c r="O60" s="58"/>
      <c r="P60" s="59">
        <f>ROUND((IF(O60=Tables!$A$3, Tables!$B$3, IF(O60=Tables!$A$4, Tables!$B$4, IF(O60=Tables!$A$5, Tables!$B$5, IF(O60=Tables!$A$6, Tables!$B$6, 0)))))*P$76,  Tables!$B$10)</f>
        <v>0</v>
      </c>
      <c r="Q60" s="56"/>
      <c r="R60" s="57">
        <f>ROUND((IF(Q60="RP", Tables!$B$3, IF(Q60="FL", Tables!$B$4, IF(Q60="OS", Tables!$B$5, IF(Q60="FA", Tables!$B$6, 0)))))*R$76,  Tables!$B$10)</f>
        <v>0</v>
      </c>
      <c r="S60" s="58"/>
      <c r="T60" s="59">
        <f>ROUND((IF(S60=Tables!$A$3, Tables!$B$3, IF(S60=Tables!$A$4, Tables!$B$4, IF(S60=Tables!$A$5, Tables!$B$5, IF(S60=Tables!$A$6, Tables!$B$6, 0)))))*T$76,  Tables!$B$10)</f>
        <v>0</v>
      </c>
      <c r="U60" s="56"/>
      <c r="V60" s="57">
        <f>ROUND((IF(U60="RP", Tables!$B$3, IF(U60="FL", Tables!$B$4, IF(U60="OS", Tables!$B$5, IF(U60="FA", Tables!$B$6, 0)))))*V$76,  Tables!$B$10)</f>
        <v>0</v>
      </c>
      <c r="W60" s="58"/>
      <c r="X60" s="59">
        <f>ROUND((IF(W60=Tables!$A$3, Tables!$B$3, IF(W60=Tables!$A$4, Tables!$B$4, IF(W60=Tables!$A$5, Tables!$B$5, IF(W60=Tables!$A$6, Tables!$B$6, 0)))))*X$76,  Tables!$B$10)</f>
        <v>0</v>
      </c>
      <c r="Y60" s="56"/>
      <c r="Z60" s="57">
        <f>ROUND((IF(Y60="RP", Tables!$B$3, IF(Y60="FL", Tables!$B$4, IF(Y60="OS", Tables!$B$5, IF(Y60="FA", Tables!$B$6, 0)))))*Z$76,  Tables!$B$10)</f>
        <v>0</v>
      </c>
      <c r="AA60" s="58"/>
      <c r="AB60" s="59">
        <f>ROUND((IF(AA60=Tables!$A$3, Tables!$B$3, IF(AA60=Tables!$A$4, Tables!$B$4, IF(AA60=Tables!$A$5, Tables!$B$5, IF(AA60=Tables!$A$6, Tables!$B$6, 0)))))*AB$76,  Tables!$B$10)</f>
        <v>0</v>
      </c>
      <c r="AC60" s="56"/>
      <c r="AD60" s="57">
        <f>ROUND((IF(AC60="RP", Tables!$B$3, IF(AC60="FL", Tables!$B$4, IF(AC60="OS", Tables!$B$5, IF(AC60="FA", Tables!$B$6, 0)))))*AD$76,  Tables!$B$10)</f>
        <v>0</v>
      </c>
      <c r="AE60" s="58"/>
      <c r="AF60" s="59">
        <f>ROUND((IF(AE60=Tables!$A$3, Tables!$B$3, IF(AE60=Tables!$A$4, Tables!$B$4, IF(AE60=Tables!$A$5, Tables!$B$5, IF(AE60=Tables!$A$6, Tables!$B$6, 0)))))*AF$76,  Tables!$B$10)</f>
        <v>0</v>
      </c>
      <c r="AG60" s="56"/>
      <c r="AH60" s="57">
        <f>ROUND((IF(AG60="RP", Tables!$B$3, IF(AG60="FL", Tables!$B$4, IF(AG60="OS", Tables!$B$5, IF(AG60="FA", Tables!$B$6, 0)))))*AH$76,  Tables!$B$10)</f>
        <v>0</v>
      </c>
      <c r="AI60" s="58"/>
      <c r="AJ60" s="59">
        <f>ROUND((IF(AI60=Tables!$A$3, Tables!$B$3, IF(AI60=Tables!$A$4, Tables!$B$4, IF(AI60=Tables!$A$5, Tables!$B$5, IF(AI60=Tables!$A$6, Tables!$B$6, 0)))))*AJ$76,  Tables!$B$10)</f>
        <v>0</v>
      </c>
      <c r="AK60" s="56"/>
      <c r="AL60" s="57">
        <f>ROUND((IF(AK60="RP", Tables!$B$3, IF(AK60="FL", Tables!$B$4, IF(AK60="OS", Tables!$B$5, IF(AK60="FA", Tables!$B$6, 0)))))*AL$76,  Tables!$B$10)</f>
        <v>0</v>
      </c>
      <c r="AM60" s="58"/>
      <c r="AN60" s="59">
        <f>ROUND((IF(AM60=Tables!$A$3, Tables!$B$3, IF(AM60=Tables!$A$4, Tables!$B$4, IF(AM60=Tables!$A$5, Tables!$B$5, IF(AM60=Tables!$A$6, Tables!$B$6, 0)))))*AN$76,  Tables!$B$10)</f>
        <v>0</v>
      </c>
      <c r="AO60" s="56"/>
      <c r="AP60" s="57">
        <f>ROUND((IF(AO60="RP", Tables!$B$3, IF(AO60="FL", Tables!$B$4, IF(AO60="OS", Tables!$B$5, IF(AO60="FA", Tables!$B$6, 0)))))*AP$76,  Tables!$B$10)</f>
        <v>0</v>
      </c>
      <c r="AQ60" s="58"/>
      <c r="AR60" s="59">
        <f>ROUND((IF(AQ60=Tables!$A$3, Tables!$B$3, IF(AQ60=Tables!$A$4, Tables!$B$4, IF(AQ60=Tables!$A$5, Tables!$B$5, IF(AQ60=Tables!$A$6, Tables!$B$6, 0)))))*AR$76,  Tables!$B$10)</f>
        <v>0</v>
      </c>
      <c r="AS60" s="56"/>
      <c r="AT60" s="57">
        <f>ROUND((IF(AS60="RP", Tables!$B$3, IF(AS60="FL", Tables!$B$4, IF(AS60="OS", Tables!$B$5, IF(AS60="FA", Tables!$B$6, 0)))))*AT$76,  Tables!$B$10)</f>
        <v>0</v>
      </c>
      <c r="AU60" s="58"/>
      <c r="AV60" s="59">
        <f>ROUND((IF(AU60=Tables!$A$3, Tables!$B$3, IF(AU60=Tables!$A$4, Tables!$B$4, IF(AU60=Tables!$A$5, Tables!$B$5, IF(AU60=Tables!$A$6, Tables!$B$6, 0)))))*AV$76,  Tables!$B$10)</f>
        <v>0</v>
      </c>
      <c r="AW60" s="56"/>
      <c r="AX60" s="57">
        <f>ROUND((IF(AW60="RP", Tables!$B$3, IF(AW60="FL", Tables!$B$4, IF(AW60="OS", Tables!$B$5, IF(AW60="FA", Tables!$B$6, 0)))))*AX$76,  Tables!$B$10)</f>
        <v>0</v>
      </c>
      <c r="AY60" s="58"/>
      <c r="AZ60" s="59">
        <f>ROUND((IF(AY60=Tables!$A$3, Tables!$B$3, IF(AY60=Tables!$A$4, Tables!$B$4, IF(AY60=Tables!$A$5, Tables!$B$5, IF(AY60=Tables!$A$6, Tables!$B$6, 0)))))*AZ$76,  Tables!$B$10)</f>
        <v>0</v>
      </c>
      <c r="BA60" s="56" t="s">
        <v>8</v>
      </c>
      <c r="BB60" s="57">
        <f>ROUND((IF(BA60="RP", Tables!$B$3, IF(BA60="FL", Tables!$B$4, IF(BA60="OS", Tables!$B$5, IF(BA60="FA", Tables!$B$6, 0)))))*BB$76,  Tables!$B$10)</f>
        <v>6.3</v>
      </c>
      <c r="BC60" s="58" t="s">
        <v>8</v>
      </c>
      <c r="BD60" s="59">
        <f>ROUND((IF(BC60=Tables!$A$3, Tables!$B$3, IF(BC60=Tables!$A$4, Tables!$B$4, IF(BC60=Tables!$A$5, Tables!$B$5, IF(BC60=Tables!$A$6, Tables!$B$6, 0)))))*BD$76,  Tables!$B$10)</f>
        <v>4.4000000000000004</v>
      </c>
      <c r="BE60" s="56" t="s">
        <v>8</v>
      </c>
      <c r="BF60" s="57">
        <f>ROUND((IF(BE60="RP", Tables!$B$3, IF(BE60="FL", Tables!$B$4, IF(BE60="OS", Tables!$B$5, IF(BE60="FA", Tables!$B$6, 0)))))*BF$76,  Tables!$B$10)</f>
        <v>4.4000000000000004</v>
      </c>
      <c r="BG60" s="58"/>
      <c r="BH60" s="59">
        <f>ROUND((IF(BG60=Tables!$A$3, Tables!$B$3, IF(BG60=Tables!$A$4, Tables!$B$4, IF(BG60=Tables!$A$5, Tables!$B$5, IF(BG60=Tables!$A$6, Tables!$B$6, 0)))))*BH$76,  Tables!$B$10)</f>
        <v>0</v>
      </c>
      <c r="BI60" s="56"/>
      <c r="BJ60" s="57">
        <f>ROUND((IF(BI60="RP", Tables!$B$3, IF(BI60="FL", Tables!$B$4, IF(BI60="OS", Tables!$B$5, IF(BI60="FA", Tables!$B$6, 0)))))*BJ$76,  Tables!$B$10)</f>
        <v>0</v>
      </c>
      <c r="BK60" s="58"/>
      <c r="BL60" s="59">
        <f>ROUND((IF(BK60=Tables!$A$3, Tables!$B$3, IF(BK60=Tables!$A$4, Tables!$B$4, IF(BK60=Tables!$A$5, Tables!$B$5, IF(BK60=Tables!$A$6, Tables!$B$6, 0)))))*BL$76,  Tables!$B$10)</f>
        <v>0</v>
      </c>
      <c r="BM60" s="56" t="s">
        <v>7</v>
      </c>
      <c r="BN60" s="57">
        <f>ROUND((IF(BM60="RP", Tables!$B$3, IF(BM60="FL", Tables!$B$4, IF(BM60="OS", Tables!$B$5, IF(BM60="FA", Tables!$B$6, 0)))))*BN$76,  Tables!$B$10)</f>
        <v>2.2000000000000002</v>
      </c>
      <c r="BO60" s="58"/>
      <c r="BP60" s="59">
        <f>ROUND((IF(BO60=Tables!$A$3, Tables!$B$3, IF(BO60=Tables!$A$4, Tables!$B$4, IF(BO60=Tables!$A$5, Tables!$B$5, IF(BO60=Tables!$A$6, Tables!$B$6, 0)))))*BP$76,  Tables!$B$10)</f>
        <v>0</v>
      </c>
      <c r="BQ60" s="56" t="s">
        <v>8</v>
      </c>
      <c r="BR60" s="57">
        <f>ROUND((IF(BQ60="RP", Tables!$B$3, IF(BQ60="FL", Tables!$B$4, IF(BQ60="OS", Tables!$B$5, IF(BQ60="FA", Tables!$B$6, 0)))))*BR$76,  Tables!$B$10)</f>
        <v>2.4</v>
      </c>
      <c r="BS60" s="58"/>
      <c r="BT60" s="59">
        <f>ROUND((IF(BS60=Tables!$A$3, Tables!$B$3, IF(BS60=Tables!$A$4, Tables!$B$4, IF(BS60=Tables!$A$5, Tables!$B$5, IF(BS60=Tables!$A$6, Tables!$B$6, 0)))))*BT$76,  Tables!$B$10)</f>
        <v>0</v>
      </c>
      <c r="BU60" s="56"/>
      <c r="BV60" s="57">
        <f>ROUND((IF(BU60="RP", Tables!$B$3, IF(BU60="FL", Tables!$B$4, IF(BU60="OS", Tables!$B$5, IF(BU60="FA", Tables!$B$6, 0)))))*BV$76,  Tables!$B$10)</f>
        <v>0</v>
      </c>
      <c r="BW60" s="58"/>
      <c r="BX60" s="59">
        <f>ROUND((IF(BW60=Tables!$A$3, Tables!$B$3, IF(BW60=Tables!$A$4, Tables!$B$4, IF(BW60=Tables!$A$5, Tables!$B$5, IF(BW60=Tables!$A$6, Tables!$B$6, 0)))))*BX$76,  Tables!$B$10)</f>
        <v>0</v>
      </c>
      <c r="BY60" s="56" t="s">
        <v>8</v>
      </c>
      <c r="BZ60" s="57">
        <f>ROUND((IF(BY60="RP", Tables!$B$3, IF(BY60="FL", Tables!$B$4, IF(BY60="OS", Tables!$B$5, IF(BY60="FA", Tables!$B$6, 0)))))*BZ$76,  Tables!$B$10)</f>
        <v>2.9</v>
      </c>
      <c r="CA60" s="58" t="s">
        <v>8</v>
      </c>
      <c r="CB60" s="59">
        <f>ROUND((IF(CA60=Tables!$A$3, Tables!$B$3, IF(CA60=Tables!$A$4, Tables!$B$4, IF(CA60=Tables!$A$5, Tables!$B$5, IF(CA60=Tables!$A$6, Tables!$B$6, 0)))))*CB$76,  Tables!$B$10)</f>
        <v>2.6</v>
      </c>
      <c r="CC60" s="56" t="s">
        <v>8</v>
      </c>
      <c r="CD60" s="57">
        <f>ROUND((IF(CC60="RP", Tables!$B$3, IF(CC60="FL", Tables!$B$4, IF(CC60="OS", Tables!$B$5, IF(CC60="FA", Tables!$B$6, 0)))))*CD$76,  Tables!$B$10)</f>
        <v>4.0999999999999996</v>
      </c>
      <c r="CE60" s="58"/>
      <c r="CF60" s="59">
        <f>ROUND((IF(CE60=Tables!$A$3, Tables!$B$3, IF(CE60=Tables!$A$4, Tables!$B$4, IF(CE60=Tables!$A$5, Tables!$B$5, IF(CE60=Tables!$A$6, Tables!$B$6, 0)))))*CF$76,  Tables!$B$10)</f>
        <v>0</v>
      </c>
      <c r="CG60" s="56"/>
      <c r="CH60" s="57">
        <f>ROUND((IF(CG60="RP", Tables!$B$3, IF(CG60="FL", Tables!$B$4, IF(CG60="OS", Tables!$B$5, IF(CG60="FA", Tables!$B$6, 0)))))*CH$76,  Tables!$B$10)</f>
        <v>0</v>
      </c>
    </row>
    <row r="61" spans="1:86" s="1" customFormat="1" ht="15" customHeight="1" x14ac:dyDescent="0.3">
      <c r="A61" s="68">
        <f t="shared" si="5"/>
        <v>10</v>
      </c>
      <c r="B61" s="51" t="s">
        <v>182</v>
      </c>
      <c r="C61" s="51" t="s">
        <v>67</v>
      </c>
      <c r="D61" s="50">
        <f>ROUND(SUM(E61:CH61), Tables!$B$11)</f>
        <v>29</v>
      </c>
      <c r="E61" s="56"/>
      <c r="F61" s="57">
        <f>ROUND((IF(E61=Tables!$A$3, Tables!$B$3, IF(E61=Tables!$A$4, Tables!$B$4, IF(E61=Tables!$A$5, Tables!$B$5, IF(E61=Tables!$A$6, Tables!$B$6, 0)))))*F$76,  Tables!$B$10)</f>
        <v>0</v>
      </c>
      <c r="G61" s="58" t="s">
        <v>8</v>
      </c>
      <c r="H61" s="59">
        <f>ROUND((IF(G61=Tables!$A$3, Tables!$B$3, IF(G61=Tables!$A$4, Tables!$B$4, IF(G61=Tables!$A$5, Tables!$B$5, IF(G61=Tables!$A$6, Tables!$B$6, 0)))))*H$76,  Tables!$B$10)</f>
        <v>4</v>
      </c>
      <c r="I61" s="56"/>
      <c r="J61" s="57">
        <f>ROUND((IF(I61="RP", Tables!$B$3, IF(I61="FL", Tables!$B$4, IF(I61="OS", Tables!$B$5, IF(I61="FA", Tables!$B$6, 0)))))*J$76,  Tables!$B$10)</f>
        <v>0</v>
      </c>
      <c r="K61" s="58"/>
      <c r="L61" s="59">
        <f>ROUND((IF(K61=Tables!$A$3, Tables!$B$3, IF(K61=Tables!$A$4, Tables!$B$4, IF(K61=Tables!$A$5, Tables!$B$5, IF(K61=Tables!$A$6, Tables!$B$6, 0)))))*L$76,  Tables!$B$10)</f>
        <v>0</v>
      </c>
      <c r="M61" s="56"/>
      <c r="N61" s="57">
        <f>ROUND((IF(M61="RP", Tables!$B$3, IF(M61="FL", Tables!$B$4, IF(M61="OS", Tables!$B$5, IF(M61="FA", Tables!$B$6, 0)))))*N$76,  Tables!$B$10)</f>
        <v>0</v>
      </c>
      <c r="O61" s="58"/>
      <c r="P61" s="59">
        <f>ROUND((IF(O61=Tables!$A$3, Tables!$B$3, IF(O61=Tables!$A$4, Tables!$B$4, IF(O61=Tables!$A$5, Tables!$B$5, IF(O61=Tables!$A$6, Tables!$B$6, 0)))))*P$76,  Tables!$B$10)</f>
        <v>0</v>
      </c>
      <c r="Q61" s="56"/>
      <c r="R61" s="57">
        <f>ROUND((IF(Q61="RP", Tables!$B$3, IF(Q61="FL", Tables!$B$4, IF(Q61="OS", Tables!$B$5, IF(Q61="FA", Tables!$B$6, 0)))))*R$76,  Tables!$B$10)</f>
        <v>0</v>
      </c>
      <c r="S61" s="58"/>
      <c r="T61" s="59">
        <f>ROUND((IF(S61=Tables!$A$3, Tables!$B$3, IF(S61=Tables!$A$4, Tables!$B$4, IF(S61=Tables!$A$5, Tables!$B$5, IF(S61=Tables!$A$6, Tables!$B$6, 0)))))*T$76,  Tables!$B$10)</f>
        <v>0</v>
      </c>
      <c r="U61" s="56"/>
      <c r="V61" s="57">
        <f>ROUND((IF(U61="RP", Tables!$B$3, IF(U61="FL", Tables!$B$4, IF(U61="OS", Tables!$B$5, IF(U61="FA", Tables!$B$6, 0)))))*V$76,  Tables!$B$10)</f>
        <v>0</v>
      </c>
      <c r="W61" s="58"/>
      <c r="X61" s="59">
        <f>ROUND((IF(W61=Tables!$A$3, Tables!$B$3, IF(W61=Tables!$A$4, Tables!$B$4, IF(W61=Tables!$A$5, Tables!$B$5, IF(W61=Tables!$A$6, Tables!$B$6, 0)))))*X$76,  Tables!$B$10)</f>
        <v>0</v>
      </c>
      <c r="Y61" s="56" t="s">
        <v>8</v>
      </c>
      <c r="Z61" s="57">
        <f>ROUND((IF(Y61="RP", Tables!$B$3, IF(Y61="FL", Tables!$B$4, IF(Y61="OS", Tables!$B$5, IF(Y61="FA", Tables!$B$6, 0)))))*Z$76,  Tables!$B$10)</f>
        <v>7.1</v>
      </c>
      <c r="AA61" s="58" t="s">
        <v>7</v>
      </c>
      <c r="AB61" s="59">
        <f>ROUND((IF(AA61=Tables!$A$3, Tables!$B$3, IF(AA61=Tables!$A$4, Tables!$B$4, IF(AA61=Tables!$A$5, Tables!$B$5, IF(AA61=Tables!$A$6, Tables!$B$6, 0)))))*AB$76,  Tables!$B$10)</f>
        <v>8.9</v>
      </c>
      <c r="AC61" s="56"/>
      <c r="AD61" s="57">
        <f>ROUND((IF(AC61="RP", Tables!$B$3, IF(AC61="FL", Tables!$B$4, IF(AC61="OS", Tables!$B$5, IF(AC61="FA", Tables!$B$6, 0)))))*AD$76,  Tables!$B$10)</f>
        <v>0</v>
      </c>
      <c r="AE61" s="58"/>
      <c r="AF61" s="59">
        <f>ROUND((IF(AE61=Tables!$A$3, Tables!$B$3, IF(AE61=Tables!$A$4, Tables!$B$4, IF(AE61=Tables!$A$5, Tables!$B$5, IF(AE61=Tables!$A$6, Tables!$B$6, 0)))))*AF$76,  Tables!$B$10)</f>
        <v>0</v>
      </c>
      <c r="AG61" s="56"/>
      <c r="AH61" s="57">
        <f>ROUND((IF(AG61="RP", Tables!$B$3, IF(AG61="FL", Tables!$B$4, IF(AG61="OS", Tables!$B$5, IF(AG61="FA", Tables!$B$6, 0)))))*AH$76,  Tables!$B$10)</f>
        <v>0</v>
      </c>
      <c r="AI61" s="58" t="s">
        <v>7</v>
      </c>
      <c r="AJ61" s="59">
        <f>ROUND((IF(AI61=Tables!$A$3, Tables!$B$3, IF(AI61=Tables!$A$4, Tables!$B$4, IF(AI61=Tables!$A$5, Tables!$B$5, IF(AI61=Tables!$A$6, Tables!$B$6, 0)))))*AJ$76,  Tables!$B$10)</f>
        <v>5.7</v>
      </c>
      <c r="AK61" s="56"/>
      <c r="AL61" s="57">
        <f>ROUND((IF(AK61="RP", Tables!$B$3, IF(AK61="FL", Tables!$B$4, IF(AK61="OS", Tables!$B$5, IF(AK61="FA", Tables!$B$6, 0)))))*AL$76,  Tables!$B$10)</f>
        <v>0</v>
      </c>
      <c r="AM61" s="58"/>
      <c r="AN61" s="59">
        <f>ROUND((IF(AM61=Tables!$A$3, Tables!$B$3, IF(AM61=Tables!$A$4, Tables!$B$4, IF(AM61=Tables!$A$5, Tables!$B$5, IF(AM61=Tables!$A$6, Tables!$B$6, 0)))))*AN$76,  Tables!$B$10)</f>
        <v>0</v>
      </c>
      <c r="AO61" s="56"/>
      <c r="AP61" s="57">
        <f>ROUND((IF(AO61="RP", Tables!$B$3, IF(AO61="FL", Tables!$B$4, IF(AO61="OS", Tables!$B$5, IF(AO61="FA", Tables!$B$6, 0)))))*AP$76,  Tables!$B$10)</f>
        <v>0</v>
      </c>
      <c r="AQ61" s="58"/>
      <c r="AR61" s="59">
        <f>ROUND((IF(AQ61=Tables!$A$3, Tables!$B$3, IF(AQ61=Tables!$A$4, Tables!$B$4, IF(AQ61=Tables!$A$5, Tables!$B$5, IF(AQ61=Tables!$A$6, Tables!$B$6, 0)))))*AR$76,  Tables!$B$10)</f>
        <v>0</v>
      </c>
      <c r="AS61" s="56" t="s">
        <v>8</v>
      </c>
      <c r="AT61" s="57">
        <f>ROUND((IF(AS61="RP", Tables!$B$3, IF(AS61="FL", Tables!$B$4, IF(AS61="OS", Tables!$B$5, IF(AS61="FA", Tables!$B$6, 0)))))*AT$76,  Tables!$B$10)</f>
        <v>3.3</v>
      </c>
      <c r="AU61" s="58"/>
      <c r="AV61" s="59">
        <f>ROUND((IF(AU61=Tables!$A$3, Tables!$B$3, IF(AU61=Tables!$A$4, Tables!$B$4, IF(AU61=Tables!$A$5, Tables!$B$5, IF(AU61=Tables!$A$6, Tables!$B$6, 0)))))*AV$76,  Tables!$B$10)</f>
        <v>0</v>
      </c>
      <c r="AW61" s="56"/>
      <c r="AX61" s="57">
        <f>ROUND((IF(AW61="RP", Tables!$B$3, IF(AW61="FL", Tables!$B$4, IF(AW61="OS", Tables!$B$5, IF(AW61="FA", Tables!$B$6, 0)))))*AX$76,  Tables!$B$10)</f>
        <v>0</v>
      </c>
      <c r="AY61" s="58"/>
      <c r="AZ61" s="59">
        <f>ROUND((IF(AY61=Tables!$A$3, Tables!$B$3, IF(AY61=Tables!$A$4, Tables!$B$4, IF(AY61=Tables!$A$5, Tables!$B$5, IF(AY61=Tables!$A$6, Tables!$B$6, 0)))))*AZ$76,  Tables!$B$10)</f>
        <v>0</v>
      </c>
      <c r="BA61" s="56"/>
      <c r="BB61" s="57">
        <f>ROUND((IF(BA61="RP", Tables!$B$3, IF(BA61="FL", Tables!$B$4, IF(BA61="OS", Tables!$B$5, IF(BA61="FA", Tables!$B$6, 0)))))*BB$76,  Tables!$B$10)</f>
        <v>0</v>
      </c>
      <c r="BC61" s="58"/>
      <c r="BD61" s="59">
        <f>ROUND((IF(BC61=Tables!$A$3, Tables!$B$3, IF(BC61=Tables!$A$4, Tables!$B$4, IF(BC61=Tables!$A$5, Tables!$B$5, IF(BC61=Tables!$A$6, Tables!$B$6, 0)))))*BD$76,  Tables!$B$10)</f>
        <v>0</v>
      </c>
      <c r="BE61" s="56"/>
      <c r="BF61" s="57">
        <f>ROUND((IF(BE61="RP", Tables!$B$3, IF(BE61="FL", Tables!$B$4, IF(BE61="OS", Tables!$B$5, IF(BE61="FA", Tables!$B$6, 0)))))*BF$76,  Tables!$B$10)</f>
        <v>0</v>
      </c>
      <c r="BG61" s="58"/>
      <c r="BH61" s="59">
        <f>ROUND((IF(BG61=Tables!$A$3, Tables!$B$3, IF(BG61=Tables!$A$4, Tables!$B$4, IF(BG61=Tables!$A$5, Tables!$B$5, IF(BG61=Tables!$A$6, Tables!$B$6, 0)))))*BH$76,  Tables!$B$10)</f>
        <v>0</v>
      </c>
      <c r="BI61" s="56"/>
      <c r="BJ61" s="57">
        <f>ROUND((IF(BI61="RP", Tables!$B$3, IF(BI61="FL", Tables!$B$4, IF(BI61="OS", Tables!$B$5, IF(BI61="FA", Tables!$B$6, 0)))))*BJ$76,  Tables!$B$10)</f>
        <v>0</v>
      </c>
      <c r="BK61" s="58"/>
      <c r="BL61" s="59">
        <f>ROUND((IF(BK61=Tables!$A$3, Tables!$B$3, IF(BK61=Tables!$A$4, Tables!$B$4, IF(BK61=Tables!$A$5, Tables!$B$5, IF(BK61=Tables!$A$6, Tables!$B$6, 0)))))*BL$76,  Tables!$B$10)</f>
        <v>0</v>
      </c>
      <c r="BM61" s="56"/>
      <c r="BN61" s="57">
        <f>ROUND((IF(BM61="RP", Tables!$B$3, IF(BM61="FL", Tables!$B$4, IF(BM61="OS", Tables!$B$5, IF(BM61="FA", Tables!$B$6, 0)))))*BN$76,  Tables!$B$10)</f>
        <v>0</v>
      </c>
      <c r="BO61" s="58"/>
      <c r="BP61" s="59">
        <f>ROUND((IF(BO61=Tables!$A$3, Tables!$B$3, IF(BO61=Tables!$A$4, Tables!$B$4, IF(BO61=Tables!$A$5, Tables!$B$5, IF(BO61=Tables!$A$6, Tables!$B$6, 0)))))*BP$76,  Tables!$B$10)</f>
        <v>0</v>
      </c>
      <c r="BQ61" s="56"/>
      <c r="BR61" s="57">
        <f>ROUND((IF(BQ61="RP", Tables!$B$3, IF(BQ61="FL", Tables!$B$4, IF(BQ61="OS", Tables!$B$5, IF(BQ61="FA", Tables!$B$6, 0)))))*BR$76,  Tables!$B$10)</f>
        <v>0</v>
      </c>
      <c r="BS61" s="58"/>
      <c r="BT61" s="59">
        <f>ROUND((IF(BS61=Tables!$A$3, Tables!$B$3, IF(BS61=Tables!$A$4, Tables!$B$4, IF(BS61=Tables!$A$5, Tables!$B$5, IF(BS61=Tables!$A$6, Tables!$B$6, 0)))))*BT$76,  Tables!$B$10)</f>
        <v>0</v>
      </c>
      <c r="BU61" s="56"/>
      <c r="BV61" s="57">
        <f>ROUND((IF(BU61="RP", Tables!$B$3, IF(BU61="FL", Tables!$B$4, IF(BU61="OS", Tables!$B$5, IF(BU61="FA", Tables!$B$6, 0)))))*BV$76,  Tables!$B$10)</f>
        <v>0</v>
      </c>
      <c r="BW61" s="58"/>
      <c r="BX61" s="59">
        <f>ROUND((IF(BW61=Tables!$A$3, Tables!$B$3, IF(BW61=Tables!$A$4, Tables!$B$4, IF(BW61=Tables!$A$5, Tables!$B$5, IF(BW61=Tables!$A$6, Tables!$B$6, 0)))))*BX$76,  Tables!$B$10)</f>
        <v>0</v>
      </c>
      <c r="BY61" s="56"/>
      <c r="BZ61" s="57">
        <f>ROUND((IF(BY61="RP", Tables!$B$3, IF(BY61="FL", Tables!$B$4, IF(BY61="OS", Tables!$B$5, IF(BY61="FA", Tables!$B$6, 0)))))*BZ$76,  Tables!$B$10)</f>
        <v>0</v>
      </c>
      <c r="CA61" s="58"/>
      <c r="CB61" s="59">
        <f>ROUND((IF(CA61=Tables!$A$3, Tables!$B$3, IF(CA61=Tables!$A$4, Tables!$B$4, IF(CA61=Tables!$A$5, Tables!$B$5, IF(CA61=Tables!$A$6, Tables!$B$6, 0)))))*CB$76,  Tables!$B$10)</f>
        <v>0</v>
      </c>
      <c r="CC61" s="56"/>
      <c r="CD61" s="57">
        <f>ROUND((IF(CC61="RP", Tables!$B$3, IF(CC61="FL", Tables!$B$4, IF(CC61="OS", Tables!$B$5, IF(CC61="FA", Tables!$B$6, 0)))))*CD$76,  Tables!$B$10)</f>
        <v>0</v>
      </c>
      <c r="CE61" s="58"/>
      <c r="CF61" s="59">
        <f>ROUND((IF(CE61=Tables!$A$3, Tables!$B$3, IF(CE61=Tables!$A$4, Tables!$B$4, IF(CE61=Tables!$A$5, Tables!$B$5, IF(CE61=Tables!$A$6, Tables!$B$6, 0)))))*CF$76,  Tables!$B$10)</f>
        <v>0</v>
      </c>
      <c r="CG61" s="56"/>
      <c r="CH61" s="57">
        <f>ROUND((IF(CG61="RP", Tables!$B$3, IF(CG61="FL", Tables!$B$4, IF(CG61="OS", Tables!$B$5, IF(CG61="FA", Tables!$B$6, 0)))))*CH$76,  Tables!$B$10)</f>
        <v>0</v>
      </c>
    </row>
    <row r="62" spans="1:86" s="1" customFormat="1" ht="15" customHeight="1" x14ac:dyDescent="0.3">
      <c r="A62" s="68">
        <f t="shared" si="5"/>
        <v>11</v>
      </c>
      <c r="B62" s="51" t="s">
        <v>186</v>
      </c>
      <c r="C62" s="51" t="s">
        <v>68</v>
      </c>
      <c r="D62" s="50">
        <f>ROUND(SUM(E62:CH62), Tables!$B$11)</f>
        <v>23.3</v>
      </c>
      <c r="E62" s="56"/>
      <c r="F62" s="57">
        <f>ROUND((IF(E62=Tables!$A$3, Tables!$B$3, IF(E62=Tables!$A$4, Tables!$B$4, IF(E62=Tables!$A$5, Tables!$B$5, IF(E62=Tables!$A$6, Tables!$B$6, 0)))))*F$76,  Tables!$B$10)</f>
        <v>0</v>
      </c>
      <c r="G62" s="58"/>
      <c r="H62" s="59">
        <f>ROUND((IF(G62=Tables!$A$3, Tables!$B$3, IF(G62=Tables!$A$4, Tables!$B$4, IF(G62=Tables!$A$5, Tables!$B$5, IF(G62=Tables!$A$6, Tables!$B$6, 0)))))*H$76,  Tables!$B$10)</f>
        <v>0</v>
      </c>
      <c r="I62" s="56"/>
      <c r="J62" s="57">
        <f>ROUND((IF(I62="RP", Tables!$B$3, IF(I62="FL", Tables!$B$4, IF(I62="OS", Tables!$B$5, IF(I62="FA", Tables!$B$6, 0)))))*J$76,  Tables!$B$10)</f>
        <v>0</v>
      </c>
      <c r="K62" s="58"/>
      <c r="L62" s="59">
        <f>ROUND((IF(K62=Tables!$A$3, Tables!$B$3, IF(K62=Tables!$A$4, Tables!$B$4, IF(K62=Tables!$A$5, Tables!$B$5, IF(K62=Tables!$A$6, Tables!$B$6, 0)))))*L$76,  Tables!$B$10)</f>
        <v>0</v>
      </c>
      <c r="M62" s="56"/>
      <c r="N62" s="57">
        <f>ROUND((IF(M62="RP", Tables!$B$3, IF(M62="FL", Tables!$B$4, IF(M62="OS", Tables!$B$5, IF(M62="FA", Tables!$B$6, 0)))))*N$76,  Tables!$B$10)</f>
        <v>0</v>
      </c>
      <c r="O62" s="58"/>
      <c r="P62" s="59">
        <f>ROUND((IF(O62=Tables!$A$3, Tables!$B$3, IF(O62=Tables!$A$4, Tables!$B$4, IF(O62=Tables!$A$5, Tables!$B$5, IF(O62=Tables!$A$6, Tables!$B$6, 0)))))*P$76,  Tables!$B$10)</f>
        <v>0</v>
      </c>
      <c r="Q62" s="56"/>
      <c r="R62" s="57">
        <f>ROUND((IF(Q62="RP", Tables!$B$3, IF(Q62="FL", Tables!$B$4, IF(Q62="OS", Tables!$B$5, IF(Q62="FA", Tables!$B$6, 0)))))*R$76,  Tables!$B$10)</f>
        <v>0</v>
      </c>
      <c r="S62" s="58"/>
      <c r="T62" s="59">
        <f>ROUND((IF(S62=Tables!$A$3, Tables!$B$3, IF(S62=Tables!$A$4, Tables!$B$4, IF(S62=Tables!$A$5, Tables!$B$5, IF(S62=Tables!$A$6, Tables!$B$6, 0)))))*T$76,  Tables!$B$10)</f>
        <v>0</v>
      </c>
      <c r="U62" s="56"/>
      <c r="V62" s="57">
        <f>ROUND((IF(U62="RP", Tables!$B$3, IF(U62="FL", Tables!$B$4, IF(U62="OS", Tables!$B$5, IF(U62="FA", Tables!$B$6, 0)))))*V$76,  Tables!$B$10)</f>
        <v>0</v>
      </c>
      <c r="W62" s="58"/>
      <c r="X62" s="59">
        <f>ROUND((IF(W62=Tables!$A$3, Tables!$B$3, IF(W62=Tables!$A$4, Tables!$B$4, IF(W62=Tables!$A$5, Tables!$B$5, IF(W62=Tables!$A$6, Tables!$B$6, 0)))))*X$76,  Tables!$B$10)</f>
        <v>0</v>
      </c>
      <c r="Y62" s="56"/>
      <c r="Z62" s="57">
        <f>ROUND((IF(Y62="RP", Tables!$B$3, IF(Y62="FL", Tables!$B$4, IF(Y62="OS", Tables!$B$5, IF(Y62="FA", Tables!$B$6, 0)))))*Z$76,  Tables!$B$10)</f>
        <v>0</v>
      </c>
      <c r="AA62" s="58"/>
      <c r="AB62" s="59">
        <f>ROUND((IF(AA62=Tables!$A$3, Tables!$B$3, IF(AA62=Tables!$A$4, Tables!$B$4, IF(AA62=Tables!$A$5, Tables!$B$5, IF(AA62=Tables!$A$6, Tables!$B$6, 0)))))*AB$76,  Tables!$B$10)</f>
        <v>0</v>
      </c>
      <c r="AC62" s="56"/>
      <c r="AD62" s="57">
        <f>ROUND((IF(AC62="RP", Tables!$B$3, IF(AC62="FL", Tables!$B$4, IF(AC62="OS", Tables!$B$5, IF(AC62="FA", Tables!$B$6, 0)))))*AD$76,  Tables!$B$10)</f>
        <v>0</v>
      </c>
      <c r="AE62" s="58"/>
      <c r="AF62" s="59">
        <f>ROUND((IF(AE62=Tables!$A$3, Tables!$B$3, IF(AE62=Tables!$A$4, Tables!$B$4, IF(AE62=Tables!$A$5, Tables!$B$5, IF(AE62=Tables!$A$6, Tables!$B$6, 0)))))*AF$76,  Tables!$B$10)</f>
        <v>0</v>
      </c>
      <c r="AG62" s="56"/>
      <c r="AH62" s="57">
        <f>ROUND((IF(AG62="RP", Tables!$B$3, IF(AG62="FL", Tables!$B$4, IF(AG62="OS", Tables!$B$5, IF(AG62="FA", Tables!$B$6, 0)))))*AH$76,  Tables!$B$10)</f>
        <v>0</v>
      </c>
      <c r="AI62" s="58" t="s">
        <v>7</v>
      </c>
      <c r="AJ62" s="59">
        <f>ROUND((IF(AI62=Tables!$A$3, Tables!$B$3, IF(AI62=Tables!$A$4, Tables!$B$4, IF(AI62=Tables!$A$5, Tables!$B$5, IF(AI62=Tables!$A$6, Tables!$B$6, 0)))))*AJ$76,  Tables!$B$10)</f>
        <v>5.7</v>
      </c>
      <c r="AK62" s="56"/>
      <c r="AL62" s="57">
        <f>ROUND((IF(AK62="RP", Tables!$B$3, IF(AK62="FL", Tables!$B$4, IF(AK62="OS", Tables!$B$5, IF(AK62="FA", Tables!$B$6, 0)))))*AL$76,  Tables!$B$10)</f>
        <v>0</v>
      </c>
      <c r="AM62" s="58"/>
      <c r="AN62" s="59">
        <f>ROUND((IF(AM62=Tables!$A$3, Tables!$B$3, IF(AM62=Tables!$A$4, Tables!$B$4, IF(AM62=Tables!$A$5, Tables!$B$5, IF(AM62=Tables!$A$6, Tables!$B$6, 0)))))*AN$76,  Tables!$B$10)</f>
        <v>0</v>
      </c>
      <c r="AO62" s="56"/>
      <c r="AP62" s="57">
        <f>ROUND((IF(AO62="RP", Tables!$B$3, IF(AO62="FL", Tables!$B$4, IF(AO62="OS", Tables!$B$5, IF(AO62="FA", Tables!$B$6, 0)))))*AP$76,  Tables!$B$10)</f>
        <v>0</v>
      </c>
      <c r="AQ62" s="58"/>
      <c r="AR62" s="59">
        <f>ROUND((IF(AQ62=Tables!$A$3, Tables!$B$3, IF(AQ62=Tables!$A$4, Tables!$B$4, IF(AQ62=Tables!$A$5, Tables!$B$5, IF(AQ62=Tables!$A$6, Tables!$B$6, 0)))))*AR$76,  Tables!$B$10)</f>
        <v>0</v>
      </c>
      <c r="AS62" s="56" t="s">
        <v>8</v>
      </c>
      <c r="AT62" s="57">
        <f>ROUND((IF(AS62="RP", Tables!$B$3, IF(AS62="FL", Tables!$B$4, IF(AS62="OS", Tables!$B$5, IF(AS62="FA", Tables!$B$6, 0)))))*AT$76,  Tables!$B$10)</f>
        <v>3.3</v>
      </c>
      <c r="AU62" s="58" t="s">
        <v>8</v>
      </c>
      <c r="AV62" s="59">
        <f>ROUND((IF(AU62=Tables!$A$3, Tables!$B$3, IF(AU62=Tables!$A$4, Tables!$B$4, IF(AU62=Tables!$A$5, Tables!$B$5, IF(AU62=Tables!$A$6, Tables!$B$6, 0)))))*AV$76,  Tables!$B$10)</f>
        <v>3.1</v>
      </c>
      <c r="AW62" s="56"/>
      <c r="AX62" s="57">
        <f>ROUND((IF(AW62="RP", Tables!$B$3, IF(AW62="FL", Tables!$B$4, IF(AW62="OS", Tables!$B$5, IF(AW62="FA", Tables!$B$6, 0)))))*AX$76,  Tables!$B$10)</f>
        <v>0</v>
      </c>
      <c r="AY62" s="58"/>
      <c r="AZ62" s="59">
        <f>ROUND((IF(AY62=Tables!$A$3, Tables!$B$3, IF(AY62=Tables!$A$4, Tables!$B$4, IF(AY62=Tables!$A$5, Tables!$B$5, IF(AY62=Tables!$A$6, Tables!$B$6, 0)))))*AZ$76,  Tables!$B$10)</f>
        <v>0</v>
      </c>
      <c r="BA62" s="56"/>
      <c r="BB62" s="57">
        <f>ROUND((IF(BA62="RP", Tables!$B$3, IF(BA62="FL", Tables!$B$4, IF(BA62="OS", Tables!$B$5, IF(BA62="FA", Tables!$B$6, 0)))))*BB$76,  Tables!$B$10)</f>
        <v>0</v>
      </c>
      <c r="BC62" s="58"/>
      <c r="BD62" s="59">
        <f>ROUND((IF(BC62=Tables!$A$3, Tables!$B$3, IF(BC62=Tables!$A$4, Tables!$B$4, IF(BC62=Tables!$A$5, Tables!$B$5, IF(BC62=Tables!$A$6, Tables!$B$6, 0)))))*BD$76,  Tables!$B$10)</f>
        <v>0</v>
      </c>
      <c r="BE62" s="56"/>
      <c r="BF62" s="57">
        <f>ROUND((IF(BE62="RP", Tables!$B$3, IF(BE62="FL", Tables!$B$4, IF(BE62="OS", Tables!$B$5, IF(BE62="FA", Tables!$B$6, 0)))))*BF$76,  Tables!$B$10)</f>
        <v>0</v>
      </c>
      <c r="BG62" s="58"/>
      <c r="BH62" s="59">
        <f>ROUND((IF(BG62=Tables!$A$3, Tables!$B$3, IF(BG62=Tables!$A$4, Tables!$B$4, IF(BG62=Tables!$A$5, Tables!$B$5, IF(BG62=Tables!$A$6, Tables!$B$6, 0)))))*BH$76,  Tables!$B$10)</f>
        <v>0</v>
      </c>
      <c r="BI62" s="56"/>
      <c r="BJ62" s="57">
        <f>ROUND((IF(BI62="RP", Tables!$B$3, IF(BI62="FL", Tables!$B$4, IF(BI62="OS", Tables!$B$5, IF(BI62="FA", Tables!$B$6, 0)))))*BJ$76,  Tables!$B$10)</f>
        <v>0</v>
      </c>
      <c r="BK62" s="58" t="s">
        <v>7</v>
      </c>
      <c r="BL62" s="59">
        <f>ROUND((IF(BK62=Tables!$A$3, Tables!$B$3, IF(BK62=Tables!$A$4, Tables!$B$4, IF(BK62=Tables!$A$5, Tables!$B$5, IF(BK62=Tables!$A$6, Tables!$B$6, 0)))))*BL$76,  Tables!$B$10)</f>
        <v>3.7</v>
      </c>
      <c r="BM62" s="56" t="s">
        <v>8</v>
      </c>
      <c r="BN62" s="57">
        <f>ROUND((IF(BM62="RP", Tables!$B$3, IF(BM62="FL", Tables!$B$4, IF(BM62="OS", Tables!$B$5, IF(BM62="FA", Tables!$B$6, 0)))))*BN$76,  Tables!$B$10)</f>
        <v>2.8</v>
      </c>
      <c r="BO62" s="58" t="s">
        <v>7</v>
      </c>
      <c r="BP62" s="59">
        <f>ROUND((IF(BO62=Tables!$A$3, Tables!$B$3, IF(BO62=Tables!$A$4, Tables!$B$4, IF(BO62=Tables!$A$5, Tables!$B$5, IF(BO62=Tables!$A$6, Tables!$B$6, 0)))))*BP$76,  Tables!$B$10)</f>
        <v>2.2999999999999998</v>
      </c>
      <c r="BQ62" s="56" t="s">
        <v>8</v>
      </c>
      <c r="BR62" s="57">
        <f>ROUND((IF(BQ62="RP", Tables!$B$3, IF(BQ62="FL", Tables!$B$4, IF(BQ62="OS", Tables!$B$5, IF(BQ62="FA", Tables!$B$6, 0)))))*BR$76,  Tables!$B$10)</f>
        <v>2.4</v>
      </c>
      <c r="BS62" s="58"/>
      <c r="BT62" s="59">
        <f>ROUND((IF(BS62=Tables!$A$3, Tables!$B$3, IF(BS62=Tables!$A$4, Tables!$B$4, IF(BS62=Tables!$A$5, Tables!$B$5, IF(BS62=Tables!$A$6, Tables!$B$6, 0)))))*BT$76,  Tables!$B$10)</f>
        <v>0</v>
      </c>
      <c r="BU62" s="56"/>
      <c r="BV62" s="57">
        <f>ROUND((IF(BU62="RP", Tables!$B$3, IF(BU62="FL", Tables!$B$4, IF(BU62="OS", Tables!$B$5, IF(BU62="FA", Tables!$B$6, 0)))))*BV$76,  Tables!$B$10)</f>
        <v>0</v>
      </c>
      <c r="BW62" s="58"/>
      <c r="BX62" s="59">
        <f>ROUND((IF(BW62=Tables!$A$3, Tables!$B$3, IF(BW62=Tables!$A$4, Tables!$B$4, IF(BW62=Tables!$A$5, Tables!$B$5, IF(BW62=Tables!$A$6, Tables!$B$6, 0)))))*BX$76,  Tables!$B$10)</f>
        <v>0</v>
      </c>
      <c r="BY62" s="56"/>
      <c r="BZ62" s="57">
        <f>ROUND((IF(BY62="RP", Tables!$B$3, IF(BY62="FL", Tables!$B$4, IF(BY62="OS", Tables!$B$5, IF(BY62="FA", Tables!$B$6, 0)))))*BZ$76,  Tables!$B$10)</f>
        <v>0</v>
      </c>
      <c r="CA62" s="58"/>
      <c r="CB62" s="59">
        <f>ROUND((IF(CA62=Tables!$A$3, Tables!$B$3, IF(CA62=Tables!$A$4, Tables!$B$4, IF(CA62=Tables!$A$5, Tables!$B$5, IF(CA62=Tables!$A$6, Tables!$B$6, 0)))))*CB$76,  Tables!$B$10)</f>
        <v>0</v>
      </c>
      <c r="CC62" s="56"/>
      <c r="CD62" s="57">
        <f>ROUND((IF(CC62="RP", Tables!$B$3, IF(CC62="FL", Tables!$B$4, IF(CC62="OS", Tables!$B$5, IF(CC62="FA", Tables!$B$6, 0)))))*CD$76,  Tables!$B$10)</f>
        <v>0</v>
      </c>
      <c r="CE62" s="58"/>
      <c r="CF62" s="59">
        <f>ROUND((IF(CE62=Tables!$A$3, Tables!$B$3, IF(CE62=Tables!$A$4, Tables!$B$4, IF(CE62=Tables!$A$5, Tables!$B$5, IF(CE62=Tables!$A$6, Tables!$B$6, 0)))))*CF$76,  Tables!$B$10)</f>
        <v>0</v>
      </c>
      <c r="CG62" s="56"/>
      <c r="CH62" s="57">
        <f>ROUND((IF(CG62="RP", Tables!$B$3, IF(CG62="FL", Tables!$B$4, IF(CG62="OS", Tables!$B$5, IF(CG62="FA", Tables!$B$6, 0)))))*CH$76,  Tables!$B$10)</f>
        <v>0</v>
      </c>
    </row>
    <row r="63" spans="1:86" s="1" customFormat="1" ht="15" customHeight="1" x14ac:dyDescent="0.3">
      <c r="A63" s="68">
        <f t="shared" si="5"/>
        <v>12</v>
      </c>
      <c r="B63" s="51" t="s">
        <v>191</v>
      </c>
      <c r="C63" s="51" t="s">
        <v>60</v>
      </c>
      <c r="D63" s="50">
        <f>ROUND(SUM(E63:CH63), Tables!$B$11)</f>
        <v>17.5</v>
      </c>
      <c r="E63" s="56"/>
      <c r="F63" s="57">
        <f>ROUND((IF(E63=Tables!$A$3, Tables!$B$3, IF(E63=Tables!$A$4, Tables!$B$4, IF(E63=Tables!$A$5, Tables!$B$5, IF(E63=Tables!$A$6, Tables!$B$6, 0)))))*F$76,  Tables!$B$10)</f>
        <v>0</v>
      </c>
      <c r="G63" s="58"/>
      <c r="H63" s="59">
        <f>ROUND((IF(G63=Tables!$A$3, Tables!$B$3, IF(G63=Tables!$A$4, Tables!$B$4, IF(G63=Tables!$A$5, Tables!$B$5, IF(G63=Tables!$A$6, Tables!$B$6, 0)))))*H$76,  Tables!$B$10)</f>
        <v>0</v>
      </c>
      <c r="I63" s="56"/>
      <c r="J63" s="57">
        <f>ROUND((IF(I63="RP", Tables!$B$3, IF(I63="FL", Tables!$B$4, IF(I63="OS", Tables!$B$5, IF(I63="FA", Tables!$B$6, 0)))))*J$76,  Tables!$B$10)</f>
        <v>0</v>
      </c>
      <c r="K63" s="58"/>
      <c r="L63" s="59">
        <f>ROUND((IF(K63=Tables!$A$3, Tables!$B$3, IF(K63=Tables!$A$4, Tables!$B$4, IF(K63=Tables!$A$5, Tables!$B$5, IF(K63=Tables!$A$6, Tables!$B$6, 0)))))*L$76,  Tables!$B$10)</f>
        <v>0</v>
      </c>
      <c r="M63" s="56"/>
      <c r="N63" s="57">
        <f>ROUND((IF(M63="RP", Tables!$B$3, IF(M63="FL", Tables!$B$4, IF(M63="OS", Tables!$B$5, IF(M63="FA", Tables!$B$6, 0)))))*N$76,  Tables!$B$10)</f>
        <v>0</v>
      </c>
      <c r="O63" s="58"/>
      <c r="P63" s="59">
        <f>ROUND((IF(O63=Tables!$A$3, Tables!$B$3, IF(O63=Tables!$A$4, Tables!$B$4, IF(O63=Tables!$A$5, Tables!$B$5, IF(O63=Tables!$A$6, Tables!$B$6, 0)))))*P$76,  Tables!$B$10)</f>
        <v>0</v>
      </c>
      <c r="Q63" s="56"/>
      <c r="R63" s="57">
        <f>ROUND((IF(Q63="RP", Tables!$B$3, IF(Q63="FL", Tables!$B$4, IF(Q63="OS", Tables!$B$5, IF(Q63="FA", Tables!$B$6, 0)))))*R$76,  Tables!$B$10)</f>
        <v>0</v>
      </c>
      <c r="S63" s="58"/>
      <c r="T63" s="59">
        <f>ROUND((IF(S63=Tables!$A$3, Tables!$B$3, IF(S63=Tables!$A$4, Tables!$B$4, IF(S63=Tables!$A$5, Tables!$B$5, IF(S63=Tables!$A$6, Tables!$B$6, 0)))))*T$76,  Tables!$B$10)</f>
        <v>0</v>
      </c>
      <c r="U63" s="56"/>
      <c r="V63" s="57">
        <f>ROUND((IF(U63="RP", Tables!$B$3, IF(U63="FL", Tables!$B$4, IF(U63="OS", Tables!$B$5, IF(U63="FA", Tables!$B$6, 0)))))*V$76,  Tables!$B$10)</f>
        <v>0</v>
      </c>
      <c r="W63" s="58"/>
      <c r="X63" s="59">
        <f>ROUND((IF(W63=Tables!$A$3, Tables!$B$3, IF(W63=Tables!$A$4, Tables!$B$4, IF(W63=Tables!$A$5, Tables!$B$5, IF(W63=Tables!$A$6, Tables!$B$6, 0)))))*X$76,  Tables!$B$10)</f>
        <v>0</v>
      </c>
      <c r="Y63" s="56"/>
      <c r="Z63" s="57">
        <f>ROUND((IF(Y63="RP", Tables!$B$3, IF(Y63="FL", Tables!$B$4, IF(Y63="OS", Tables!$B$5, IF(Y63="FA", Tables!$B$6, 0)))))*Z$76,  Tables!$B$10)</f>
        <v>0</v>
      </c>
      <c r="AA63" s="58"/>
      <c r="AB63" s="59">
        <f>ROUND((IF(AA63=Tables!$A$3, Tables!$B$3, IF(AA63=Tables!$A$4, Tables!$B$4, IF(AA63=Tables!$A$5, Tables!$B$5, IF(AA63=Tables!$A$6, Tables!$B$6, 0)))))*AB$76,  Tables!$B$10)</f>
        <v>0</v>
      </c>
      <c r="AC63" s="56"/>
      <c r="AD63" s="57">
        <f>ROUND((IF(AC63="RP", Tables!$B$3, IF(AC63="FL", Tables!$B$4, IF(AC63="OS", Tables!$B$5, IF(AC63="FA", Tables!$B$6, 0)))))*AD$76,  Tables!$B$10)</f>
        <v>0</v>
      </c>
      <c r="AE63" s="58"/>
      <c r="AF63" s="59">
        <f>ROUND((IF(AE63=Tables!$A$3, Tables!$B$3, IF(AE63=Tables!$A$4, Tables!$B$4, IF(AE63=Tables!$A$5, Tables!$B$5, IF(AE63=Tables!$A$6, Tables!$B$6, 0)))))*AF$76,  Tables!$B$10)</f>
        <v>0</v>
      </c>
      <c r="AG63" s="56"/>
      <c r="AH63" s="57">
        <f>ROUND((IF(AG63="RP", Tables!$B$3, IF(AG63="FL", Tables!$B$4, IF(AG63="OS", Tables!$B$5, IF(AG63="FA", Tables!$B$6, 0)))))*AH$76,  Tables!$B$10)</f>
        <v>0</v>
      </c>
      <c r="AI63" s="58"/>
      <c r="AJ63" s="59">
        <f>ROUND((IF(AI63=Tables!$A$3, Tables!$B$3, IF(AI63=Tables!$A$4, Tables!$B$4, IF(AI63=Tables!$A$5, Tables!$B$5, IF(AI63=Tables!$A$6, Tables!$B$6, 0)))))*AJ$76,  Tables!$B$10)</f>
        <v>0</v>
      </c>
      <c r="AK63" s="56"/>
      <c r="AL63" s="57">
        <f>ROUND((IF(AK63="RP", Tables!$B$3, IF(AK63="FL", Tables!$B$4, IF(AK63="OS", Tables!$B$5, IF(AK63="FA", Tables!$B$6, 0)))))*AL$76,  Tables!$B$10)</f>
        <v>0</v>
      </c>
      <c r="AM63" s="58"/>
      <c r="AN63" s="59">
        <f>ROUND((IF(AM63=Tables!$A$3, Tables!$B$3, IF(AM63=Tables!$A$4, Tables!$B$4, IF(AM63=Tables!$A$5, Tables!$B$5, IF(AM63=Tables!$A$6, Tables!$B$6, 0)))))*AN$76,  Tables!$B$10)</f>
        <v>0</v>
      </c>
      <c r="AO63" s="56"/>
      <c r="AP63" s="57">
        <f>ROUND((IF(AO63="RP", Tables!$B$3, IF(AO63="FL", Tables!$B$4, IF(AO63="OS", Tables!$B$5, IF(AO63="FA", Tables!$B$6, 0)))))*AP$76,  Tables!$B$10)</f>
        <v>0</v>
      </c>
      <c r="AQ63" s="58"/>
      <c r="AR63" s="59">
        <f>ROUND((IF(AQ63=Tables!$A$3, Tables!$B$3, IF(AQ63=Tables!$A$4, Tables!$B$4, IF(AQ63=Tables!$A$5, Tables!$B$5, IF(AQ63=Tables!$A$6, Tables!$B$6, 0)))))*AR$76,  Tables!$B$10)</f>
        <v>0</v>
      </c>
      <c r="AS63" s="56"/>
      <c r="AT63" s="57">
        <f>ROUND((IF(AS63="RP", Tables!$B$3, IF(AS63="FL", Tables!$B$4, IF(AS63="OS", Tables!$B$5, IF(AS63="FA", Tables!$B$6, 0)))))*AT$76,  Tables!$B$10)</f>
        <v>0</v>
      </c>
      <c r="AU63" s="58"/>
      <c r="AV63" s="59">
        <f>ROUND((IF(AU63=Tables!$A$3, Tables!$B$3, IF(AU63=Tables!$A$4, Tables!$B$4, IF(AU63=Tables!$A$5, Tables!$B$5, IF(AU63=Tables!$A$6, Tables!$B$6, 0)))))*AV$76,  Tables!$B$10)</f>
        <v>0</v>
      </c>
      <c r="AW63" s="56"/>
      <c r="AX63" s="57">
        <f>ROUND((IF(AW63="RP", Tables!$B$3, IF(AW63="FL", Tables!$B$4, IF(AW63="OS", Tables!$B$5, IF(AW63="FA", Tables!$B$6, 0)))))*AX$76,  Tables!$B$10)</f>
        <v>0</v>
      </c>
      <c r="AY63" s="58"/>
      <c r="AZ63" s="59">
        <f>ROUND((IF(AY63=Tables!$A$3, Tables!$B$3, IF(AY63=Tables!$A$4, Tables!$B$4, IF(AY63=Tables!$A$5, Tables!$B$5, IF(AY63=Tables!$A$6, Tables!$B$6, 0)))))*AZ$76,  Tables!$B$10)</f>
        <v>0</v>
      </c>
      <c r="BA63" s="56"/>
      <c r="BB63" s="57">
        <f>ROUND((IF(BA63="RP", Tables!$B$3, IF(BA63="FL", Tables!$B$4, IF(BA63="OS", Tables!$B$5, IF(BA63="FA", Tables!$B$6, 0)))))*BB$76,  Tables!$B$10)</f>
        <v>0</v>
      </c>
      <c r="BC63" s="58"/>
      <c r="BD63" s="59">
        <f>ROUND((IF(BC63=Tables!$A$3, Tables!$B$3, IF(BC63=Tables!$A$4, Tables!$B$4, IF(BC63=Tables!$A$5, Tables!$B$5, IF(BC63=Tables!$A$6, Tables!$B$6, 0)))))*BD$76,  Tables!$B$10)</f>
        <v>0</v>
      </c>
      <c r="BE63" s="56"/>
      <c r="BF63" s="57">
        <f>ROUND((IF(BE63="RP", Tables!$B$3, IF(BE63="FL", Tables!$B$4, IF(BE63="OS", Tables!$B$5, IF(BE63="FA", Tables!$B$6, 0)))))*BF$76,  Tables!$B$10)</f>
        <v>0</v>
      </c>
      <c r="BG63" s="58"/>
      <c r="BH63" s="59">
        <f>ROUND((IF(BG63=Tables!$A$3, Tables!$B$3, IF(BG63=Tables!$A$4, Tables!$B$4, IF(BG63=Tables!$A$5, Tables!$B$5, IF(BG63=Tables!$A$6, Tables!$B$6, 0)))))*BH$76,  Tables!$B$10)</f>
        <v>0</v>
      </c>
      <c r="BI63" s="56"/>
      <c r="BJ63" s="57">
        <f>ROUND((IF(BI63="RP", Tables!$B$3, IF(BI63="FL", Tables!$B$4, IF(BI63="OS", Tables!$B$5, IF(BI63="FA", Tables!$B$6, 0)))))*BJ$76,  Tables!$B$10)</f>
        <v>0</v>
      </c>
      <c r="BK63" s="58"/>
      <c r="BL63" s="59">
        <f>ROUND((IF(BK63=Tables!$A$3, Tables!$B$3, IF(BK63=Tables!$A$4, Tables!$B$4, IF(BK63=Tables!$A$5, Tables!$B$5, IF(BK63=Tables!$A$6, Tables!$B$6, 0)))))*BL$76,  Tables!$B$10)</f>
        <v>0</v>
      </c>
      <c r="BM63" s="56"/>
      <c r="BN63" s="57">
        <f>ROUND((IF(BM63="RP", Tables!$B$3, IF(BM63="FL", Tables!$B$4, IF(BM63="OS", Tables!$B$5, IF(BM63="FA", Tables!$B$6, 0)))))*BN$76,  Tables!$B$10)</f>
        <v>0</v>
      </c>
      <c r="BO63" s="58" t="s">
        <v>8</v>
      </c>
      <c r="BP63" s="59">
        <f>ROUND((IF(BO63=Tables!$A$3, Tables!$B$3, IF(BO63=Tables!$A$4, Tables!$B$4, IF(BO63=Tables!$A$5, Tables!$B$5, IF(BO63=Tables!$A$6, Tables!$B$6, 0)))))*BP$76,  Tables!$B$10)</f>
        <v>2.9</v>
      </c>
      <c r="BQ63" s="56" t="s">
        <v>8</v>
      </c>
      <c r="BR63" s="57">
        <f>ROUND((IF(BQ63="RP", Tables!$B$3, IF(BQ63="FL", Tables!$B$4, IF(BQ63="OS", Tables!$B$5, IF(BQ63="FA", Tables!$B$6, 0)))))*BR$76,  Tables!$B$10)</f>
        <v>2.4</v>
      </c>
      <c r="BS63" s="58"/>
      <c r="BT63" s="59">
        <f>ROUND((IF(BS63=Tables!$A$3, Tables!$B$3, IF(BS63=Tables!$A$4, Tables!$B$4, IF(BS63=Tables!$A$5, Tables!$B$5, IF(BS63=Tables!$A$6, Tables!$B$6, 0)))))*BT$76,  Tables!$B$10)</f>
        <v>0</v>
      </c>
      <c r="BU63" s="56"/>
      <c r="BV63" s="57">
        <f>ROUND((IF(BU63="RP", Tables!$B$3, IF(BU63="FL", Tables!$B$4, IF(BU63="OS", Tables!$B$5, IF(BU63="FA", Tables!$B$6, 0)))))*BV$76,  Tables!$B$10)</f>
        <v>0</v>
      </c>
      <c r="BW63" s="58" t="s">
        <v>8</v>
      </c>
      <c r="BX63" s="59">
        <f>ROUND((IF(BW63=Tables!$A$3, Tables!$B$3, IF(BW63=Tables!$A$4, Tables!$B$4, IF(BW63=Tables!$A$5, Tables!$B$5, IF(BW63=Tables!$A$6, Tables!$B$6, 0)))))*BX$76,  Tables!$B$10)</f>
        <v>3.1</v>
      </c>
      <c r="BY63" s="56" t="s">
        <v>8</v>
      </c>
      <c r="BZ63" s="57">
        <f>ROUND((IF(BY63="RP", Tables!$B$3, IF(BY63="FL", Tables!$B$4, IF(BY63="OS", Tables!$B$5, IF(BY63="FA", Tables!$B$6, 0)))))*BZ$76,  Tables!$B$10)</f>
        <v>2.9</v>
      </c>
      <c r="CA63" s="58" t="s">
        <v>7</v>
      </c>
      <c r="CB63" s="59">
        <f>ROUND((IF(CA63=Tables!$A$3, Tables!$B$3, IF(CA63=Tables!$A$4, Tables!$B$4, IF(CA63=Tables!$A$5, Tables!$B$5, IF(CA63=Tables!$A$6, Tables!$B$6, 0)))))*CB$76,  Tables!$B$10)</f>
        <v>2.1</v>
      </c>
      <c r="CC63" s="56" t="s">
        <v>8</v>
      </c>
      <c r="CD63" s="57">
        <f>ROUND((IF(CC63="RP", Tables!$B$3, IF(CC63="FL", Tables!$B$4, IF(CC63="OS", Tables!$B$5, IF(CC63="FA", Tables!$B$6, 0)))))*CD$76,  Tables!$B$10)</f>
        <v>4.0999999999999996</v>
      </c>
      <c r="CE63" s="58"/>
      <c r="CF63" s="59">
        <f>ROUND((IF(CE63=Tables!$A$3, Tables!$B$3, IF(CE63=Tables!$A$4, Tables!$B$4, IF(CE63=Tables!$A$5, Tables!$B$5, IF(CE63=Tables!$A$6, Tables!$B$6, 0)))))*CF$76,  Tables!$B$10)</f>
        <v>0</v>
      </c>
      <c r="CG63" s="56"/>
      <c r="CH63" s="57">
        <f>ROUND((IF(CG63="RP", Tables!$B$3, IF(CG63="FL", Tables!$B$4, IF(CG63="OS", Tables!$B$5, IF(CG63="FA", Tables!$B$6, 0)))))*CH$76,  Tables!$B$10)</f>
        <v>0</v>
      </c>
    </row>
    <row r="64" spans="1:86" s="1" customFormat="1" ht="15" customHeight="1" x14ac:dyDescent="0.3">
      <c r="A64" s="68">
        <f t="shared" si="5"/>
        <v>13</v>
      </c>
      <c r="B64" s="51" t="s">
        <v>196</v>
      </c>
      <c r="C64" s="51" t="s">
        <v>67</v>
      </c>
      <c r="D64" s="50">
        <f>ROUND(SUM(E64:CH64), Tables!$B$11)</f>
        <v>14.5</v>
      </c>
      <c r="E64" s="56"/>
      <c r="F64" s="57">
        <f>ROUND((IF(E64=Tables!$A$3, Tables!$B$3, IF(E64=Tables!$A$4, Tables!$B$4, IF(E64=Tables!$A$5, Tables!$B$5, IF(E64=Tables!$A$6, Tables!$B$6, 0)))))*F$76,  Tables!$B$10)</f>
        <v>0</v>
      </c>
      <c r="G64" s="58"/>
      <c r="H64" s="59">
        <f>ROUND((IF(G64=Tables!$A$3, Tables!$B$3, IF(G64=Tables!$A$4, Tables!$B$4, IF(G64=Tables!$A$5, Tables!$B$5, IF(G64=Tables!$A$6, Tables!$B$6, 0)))))*H$76,  Tables!$B$10)</f>
        <v>0</v>
      </c>
      <c r="I64" s="56"/>
      <c r="J64" s="57">
        <f>ROUND((IF(I64="RP", Tables!$B$3, IF(I64="FL", Tables!$B$4, IF(I64="OS", Tables!$B$5, IF(I64="FA", Tables!$B$6, 0)))))*J$76,  Tables!$B$10)</f>
        <v>0</v>
      </c>
      <c r="K64" s="58"/>
      <c r="L64" s="59">
        <f>ROUND((IF(K64=Tables!$A$3, Tables!$B$3, IF(K64=Tables!$A$4, Tables!$B$4, IF(K64=Tables!$A$5, Tables!$B$5, IF(K64=Tables!$A$6, Tables!$B$6, 0)))))*L$76,  Tables!$B$10)</f>
        <v>0</v>
      </c>
      <c r="M64" s="56"/>
      <c r="N64" s="57">
        <f>ROUND((IF(M64="RP", Tables!$B$3, IF(M64="FL", Tables!$B$4, IF(M64="OS", Tables!$B$5, IF(M64="FA", Tables!$B$6, 0)))))*N$76,  Tables!$B$10)</f>
        <v>0</v>
      </c>
      <c r="O64" s="58"/>
      <c r="P64" s="59">
        <f>ROUND((IF(O64=Tables!$A$3, Tables!$B$3, IF(O64=Tables!$A$4, Tables!$B$4, IF(O64=Tables!$A$5, Tables!$B$5, IF(O64=Tables!$A$6, Tables!$B$6, 0)))))*P$76,  Tables!$B$10)</f>
        <v>0</v>
      </c>
      <c r="Q64" s="56"/>
      <c r="R64" s="57">
        <f>ROUND((IF(Q64="RP", Tables!$B$3, IF(Q64="FL", Tables!$B$4, IF(Q64="OS", Tables!$B$5, IF(Q64="FA", Tables!$B$6, 0)))))*R$76,  Tables!$B$10)</f>
        <v>0</v>
      </c>
      <c r="S64" s="58"/>
      <c r="T64" s="59">
        <f>ROUND((IF(S64=Tables!$A$3, Tables!$B$3, IF(S64=Tables!$A$4, Tables!$B$4, IF(S64=Tables!$A$5, Tables!$B$5, IF(S64=Tables!$A$6, Tables!$B$6, 0)))))*T$76,  Tables!$B$10)</f>
        <v>0</v>
      </c>
      <c r="U64" s="56"/>
      <c r="V64" s="57">
        <f>ROUND((IF(U64="RP", Tables!$B$3, IF(U64="FL", Tables!$B$4, IF(U64="OS", Tables!$B$5, IF(U64="FA", Tables!$B$6, 0)))))*V$76,  Tables!$B$10)</f>
        <v>0</v>
      </c>
      <c r="W64" s="58"/>
      <c r="X64" s="59">
        <f>ROUND((IF(W64=Tables!$A$3, Tables!$B$3, IF(W64=Tables!$A$4, Tables!$B$4, IF(W64=Tables!$A$5, Tables!$B$5, IF(W64=Tables!$A$6, Tables!$B$6, 0)))))*X$76,  Tables!$B$10)</f>
        <v>0</v>
      </c>
      <c r="Y64" s="56"/>
      <c r="Z64" s="57">
        <f>ROUND((IF(Y64="RP", Tables!$B$3, IF(Y64="FL", Tables!$B$4, IF(Y64="OS", Tables!$B$5, IF(Y64="FA", Tables!$B$6, 0)))))*Z$76,  Tables!$B$10)</f>
        <v>0</v>
      </c>
      <c r="AA64" s="58"/>
      <c r="AB64" s="59">
        <f>ROUND((IF(AA64=Tables!$A$3, Tables!$B$3, IF(AA64=Tables!$A$4, Tables!$B$4, IF(AA64=Tables!$A$5, Tables!$B$5, IF(AA64=Tables!$A$6, Tables!$B$6, 0)))))*AB$76,  Tables!$B$10)</f>
        <v>0</v>
      </c>
      <c r="AC64" s="56"/>
      <c r="AD64" s="57">
        <f>ROUND((IF(AC64="RP", Tables!$B$3, IF(AC64="FL", Tables!$B$4, IF(AC64="OS", Tables!$B$5, IF(AC64="FA", Tables!$B$6, 0)))))*AD$76,  Tables!$B$10)</f>
        <v>0</v>
      </c>
      <c r="AE64" s="58"/>
      <c r="AF64" s="59">
        <f>ROUND((IF(AE64=Tables!$A$3, Tables!$B$3, IF(AE64=Tables!$A$4, Tables!$B$4, IF(AE64=Tables!$A$5, Tables!$B$5, IF(AE64=Tables!$A$6, Tables!$B$6, 0)))))*AF$76,  Tables!$B$10)</f>
        <v>0</v>
      </c>
      <c r="AG64" s="56"/>
      <c r="AH64" s="57">
        <f>ROUND((IF(AG64="RP", Tables!$B$3, IF(AG64="FL", Tables!$B$4, IF(AG64="OS", Tables!$B$5, IF(AG64="FA", Tables!$B$6, 0)))))*AH$76,  Tables!$B$10)</f>
        <v>0</v>
      </c>
      <c r="AI64" s="58"/>
      <c r="AJ64" s="59">
        <f>ROUND((IF(AI64=Tables!$A$3, Tables!$B$3, IF(AI64=Tables!$A$4, Tables!$B$4, IF(AI64=Tables!$A$5, Tables!$B$5, IF(AI64=Tables!$A$6, Tables!$B$6, 0)))))*AJ$76,  Tables!$B$10)</f>
        <v>0</v>
      </c>
      <c r="AK64" s="56"/>
      <c r="AL64" s="57">
        <f>ROUND((IF(AK64="RP", Tables!$B$3, IF(AK64="FL", Tables!$B$4, IF(AK64="OS", Tables!$B$5, IF(AK64="FA", Tables!$B$6, 0)))))*AL$76,  Tables!$B$10)</f>
        <v>0</v>
      </c>
      <c r="AM64" s="58"/>
      <c r="AN64" s="59">
        <f>ROUND((IF(AM64=Tables!$A$3, Tables!$B$3, IF(AM64=Tables!$A$4, Tables!$B$4, IF(AM64=Tables!$A$5, Tables!$B$5, IF(AM64=Tables!$A$6, Tables!$B$6, 0)))))*AN$76,  Tables!$B$10)</f>
        <v>0</v>
      </c>
      <c r="AO64" s="56"/>
      <c r="AP64" s="57">
        <f>ROUND((IF(AO64="RP", Tables!$B$3, IF(AO64="FL", Tables!$B$4, IF(AO64="OS", Tables!$B$5, IF(AO64="FA", Tables!$B$6, 0)))))*AP$76,  Tables!$B$10)</f>
        <v>0</v>
      </c>
      <c r="AQ64" s="58"/>
      <c r="AR64" s="59">
        <f>ROUND((IF(AQ64=Tables!$A$3, Tables!$B$3, IF(AQ64=Tables!$A$4, Tables!$B$4, IF(AQ64=Tables!$A$5, Tables!$B$5, IF(AQ64=Tables!$A$6, Tables!$B$6, 0)))))*AR$76,  Tables!$B$10)</f>
        <v>0</v>
      </c>
      <c r="AS64" s="56" t="s">
        <v>7</v>
      </c>
      <c r="AT64" s="57">
        <f>ROUND((IF(AS64="RP", Tables!$B$3, IF(AS64="FL", Tables!$B$4, IF(AS64="OS", Tables!$B$5, IF(AS64="FA", Tables!$B$6, 0)))))*AT$76,  Tables!$B$10)</f>
        <v>2.6</v>
      </c>
      <c r="AU64" s="58"/>
      <c r="AV64" s="59">
        <f>ROUND((IF(AU64=Tables!$A$3, Tables!$B$3, IF(AU64=Tables!$A$4, Tables!$B$4, IF(AU64=Tables!$A$5, Tables!$B$5, IF(AU64=Tables!$A$6, Tables!$B$6, 0)))))*AV$76,  Tables!$B$10)</f>
        <v>0</v>
      </c>
      <c r="AW64" s="56"/>
      <c r="AX64" s="57">
        <f>ROUND((IF(AW64="RP", Tables!$B$3, IF(AW64="FL", Tables!$B$4, IF(AW64="OS", Tables!$B$5, IF(AW64="FA", Tables!$B$6, 0)))))*AX$76,  Tables!$B$10)</f>
        <v>0</v>
      </c>
      <c r="AY64" s="58"/>
      <c r="AZ64" s="59">
        <f>ROUND((IF(AY64=Tables!$A$3, Tables!$B$3, IF(AY64=Tables!$A$4, Tables!$B$4, IF(AY64=Tables!$A$5, Tables!$B$5, IF(AY64=Tables!$A$6, Tables!$B$6, 0)))))*AZ$76,  Tables!$B$10)</f>
        <v>0</v>
      </c>
      <c r="BA64" s="56"/>
      <c r="BB64" s="57">
        <f>ROUND((IF(BA64="RP", Tables!$B$3, IF(BA64="FL", Tables!$B$4, IF(BA64="OS", Tables!$B$5, IF(BA64="FA", Tables!$B$6, 0)))))*BB$76,  Tables!$B$10)</f>
        <v>0</v>
      </c>
      <c r="BC64" s="58"/>
      <c r="BD64" s="59">
        <f>ROUND((IF(BC64=Tables!$A$3, Tables!$B$3, IF(BC64=Tables!$A$4, Tables!$B$4, IF(BC64=Tables!$A$5, Tables!$B$5, IF(BC64=Tables!$A$6, Tables!$B$6, 0)))))*BD$76,  Tables!$B$10)</f>
        <v>0</v>
      </c>
      <c r="BE64" s="56"/>
      <c r="BF64" s="57">
        <f>ROUND((IF(BE64="RP", Tables!$B$3, IF(BE64="FL", Tables!$B$4, IF(BE64="OS", Tables!$B$5, IF(BE64="FA", Tables!$B$6, 0)))))*BF$76,  Tables!$B$10)</f>
        <v>0</v>
      </c>
      <c r="BG64" s="58"/>
      <c r="BH64" s="59">
        <f>ROUND((IF(BG64=Tables!$A$3, Tables!$B$3, IF(BG64=Tables!$A$4, Tables!$B$4, IF(BG64=Tables!$A$5, Tables!$B$5, IF(BG64=Tables!$A$6, Tables!$B$6, 0)))))*BH$76,  Tables!$B$10)</f>
        <v>0</v>
      </c>
      <c r="BI64" s="56"/>
      <c r="BJ64" s="57">
        <f>ROUND((IF(BI64="RP", Tables!$B$3, IF(BI64="FL", Tables!$B$4, IF(BI64="OS", Tables!$B$5, IF(BI64="FA", Tables!$B$6, 0)))))*BJ$76,  Tables!$B$10)</f>
        <v>0</v>
      </c>
      <c r="BK64" s="58"/>
      <c r="BL64" s="59">
        <f>ROUND((IF(BK64=Tables!$A$3, Tables!$B$3, IF(BK64=Tables!$A$4, Tables!$B$4, IF(BK64=Tables!$A$5, Tables!$B$5, IF(BK64=Tables!$A$6, Tables!$B$6, 0)))))*BL$76,  Tables!$B$10)</f>
        <v>0</v>
      </c>
      <c r="BM64" s="56"/>
      <c r="BN64" s="57">
        <f>ROUND((IF(BM64="RP", Tables!$B$3, IF(BM64="FL", Tables!$B$4, IF(BM64="OS", Tables!$B$5, IF(BM64="FA", Tables!$B$6, 0)))))*BN$76,  Tables!$B$10)</f>
        <v>0</v>
      </c>
      <c r="BO64" s="58"/>
      <c r="BP64" s="59">
        <f>ROUND((IF(BO64=Tables!$A$3, Tables!$B$3, IF(BO64=Tables!$A$4, Tables!$B$4, IF(BO64=Tables!$A$5, Tables!$B$5, IF(BO64=Tables!$A$6, Tables!$B$6, 0)))))*BP$76,  Tables!$B$10)</f>
        <v>0</v>
      </c>
      <c r="BQ64" s="56"/>
      <c r="BR64" s="57">
        <f>ROUND((IF(BQ64="RP", Tables!$B$3, IF(BQ64="FL", Tables!$B$4, IF(BQ64="OS", Tables!$B$5, IF(BQ64="FA", Tables!$B$6, 0)))))*BR$76,  Tables!$B$10)</f>
        <v>0</v>
      </c>
      <c r="BS64" s="58"/>
      <c r="BT64" s="59">
        <f>ROUND((IF(BS64=Tables!$A$3, Tables!$B$3, IF(BS64=Tables!$A$4, Tables!$B$4, IF(BS64=Tables!$A$5, Tables!$B$5, IF(BS64=Tables!$A$6, Tables!$B$6, 0)))))*BT$76,  Tables!$B$10)</f>
        <v>0</v>
      </c>
      <c r="BU64" s="56" t="s">
        <v>8</v>
      </c>
      <c r="BV64" s="57">
        <f>ROUND((IF(BU64="RP", Tables!$B$3, IF(BU64="FL", Tables!$B$4, IF(BU64="OS", Tables!$B$5, IF(BU64="FA", Tables!$B$6, 0)))))*BV$76,  Tables!$B$10)</f>
        <v>3.9</v>
      </c>
      <c r="BW64" s="58" t="s">
        <v>8</v>
      </c>
      <c r="BX64" s="59">
        <f>ROUND((IF(BW64=Tables!$A$3, Tables!$B$3, IF(BW64=Tables!$A$4, Tables!$B$4, IF(BW64=Tables!$A$5, Tables!$B$5, IF(BW64=Tables!$A$6, Tables!$B$6, 0)))))*BX$76,  Tables!$B$10)</f>
        <v>3.1</v>
      </c>
      <c r="BY64" s="56" t="s">
        <v>7</v>
      </c>
      <c r="BZ64" s="57">
        <f>ROUND((IF(BY64="RP", Tables!$B$3, IF(BY64="FL", Tables!$B$4, IF(BY64="OS", Tables!$B$5, IF(BY64="FA", Tables!$B$6, 0)))))*BZ$76,  Tables!$B$10)</f>
        <v>2.2999999999999998</v>
      </c>
      <c r="CA64" s="58" t="s">
        <v>8</v>
      </c>
      <c r="CB64" s="59">
        <f>ROUND((IF(CA64=Tables!$A$3, Tables!$B$3, IF(CA64=Tables!$A$4, Tables!$B$4, IF(CA64=Tables!$A$5, Tables!$B$5, IF(CA64=Tables!$A$6, Tables!$B$6, 0)))))*CB$76,  Tables!$B$10)</f>
        <v>2.6</v>
      </c>
      <c r="CC64" s="56"/>
      <c r="CD64" s="57">
        <f>ROUND((IF(CC64="RP", Tables!$B$3, IF(CC64="FL", Tables!$B$4, IF(CC64="OS", Tables!$B$5, IF(CC64="FA", Tables!$B$6, 0)))))*CD$76,  Tables!$B$10)</f>
        <v>0</v>
      </c>
      <c r="CE64" s="58"/>
      <c r="CF64" s="59">
        <f>ROUND((IF(CE64=Tables!$A$3, Tables!$B$3, IF(CE64=Tables!$A$4, Tables!$B$4, IF(CE64=Tables!$A$5, Tables!$B$5, IF(CE64=Tables!$A$6, Tables!$B$6, 0)))))*CF$76,  Tables!$B$10)</f>
        <v>0</v>
      </c>
      <c r="CG64" s="56"/>
      <c r="CH64" s="57">
        <f>ROUND((IF(CG64="RP", Tables!$B$3, IF(CG64="FL", Tables!$B$4, IF(CG64="OS", Tables!$B$5, IF(CG64="FA", Tables!$B$6, 0)))))*CH$76,  Tables!$B$10)</f>
        <v>0</v>
      </c>
    </row>
    <row r="65" spans="1:86" s="1" customFormat="1" ht="15" customHeight="1" x14ac:dyDescent="0.3">
      <c r="A65" s="68">
        <f t="shared" si="5"/>
        <v>14</v>
      </c>
      <c r="B65" s="51" t="s">
        <v>202</v>
      </c>
      <c r="C65" s="51" t="s">
        <v>47</v>
      </c>
      <c r="D65" s="50">
        <f>ROUND(SUM(E65:CH65), Tables!$B$11)</f>
        <v>11.3</v>
      </c>
      <c r="E65" s="56"/>
      <c r="F65" s="57">
        <f>ROUND((IF(E65=Tables!$A$3, Tables!$B$3, IF(E65=Tables!$A$4, Tables!$B$4, IF(E65=Tables!$A$5, Tables!$B$5, IF(E65=Tables!$A$6, Tables!$B$6, 0)))))*F$76,  Tables!$B$10)</f>
        <v>0</v>
      </c>
      <c r="G65" s="58"/>
      <c r="H65" s="59">
        <f>ROUND((IF(G65=Tables!$A$3, Tables!$B$3, IF(G65=Tables!$A$4, Tables!$B$4, IF(G65=Tables!$A$5, Tables!$B$5, IF(G65=Tables!$A$6, Tables!$B$6, 0)))))*H$76,  Tables!$B$10)</f>
        <v>0</v>
      </c>
      <c r="I65" s="56" t="s">
        <v>8</v>
      </c>
      <c r="J65" s="57">
        <f>ROUND((IF(I65="RP", Tables!$B$3, IF(I65="FL", Tables!$B$4, IF(I65="OS", Tables!$B$5, IF(I65="FA", Tables!$B$6, 0)))))*J$76,  Tables!$B$10)</f>
        <v>5.3</v>
      </c>
      <c r="K65" s="58"/>
      <c r="L65" s="59">
        <f>ROUND((IF(K65=Tables!$A$3, Tables!$B$3, IF(K65=Tables!$A$4, Tables!$B$4, IF(K65=Tables!$A$5, Tables!$B$5, IF(K65=Tables!$A$6, Tables!$B$6, 0)))))*L$76,  Tables!$B$10)</f>
        <v>0</v>
      </c>
      <c r="M65" s="56"/>
      <c r="N65" s="57">
        <f>ROUND((IF(M65="RP", Tables!$B$3, IF(M65="FL", Tables!$B$4, IF(M65="OS", Tables!$B$5, IF(M65="FA", Tables!$B$6, 0)))))*N$76,  Tables!$B$10)</f>
        <v>0</v>
      </c>
      <c r="O65" s="58"/>
      <c r="P65" s="59">
        <f>ROUND((IF(O65=Tables!$A$3, Tables!$B$3, IF(O65=Tables!$A$4, Tables!$B$4, IF(O65=Tables!$A$5, Tables!$B$5, IF(O65=Tables!$A$6, Tables!$B$6, 0)))))*P$76,  Tables!$B$10)</f>
        <v>0</v>
      </c>
      <c r="Q65" s="56"/>
      <c r="R65" s="57">
        <f>ROUND((IF(Q65="RP", Tables!$B$3, IF(Q65="FL", Tables!$B$4, IF(Q65="OS", Tables!$B$5, IF(Q65="FA", Tables!$B$6, 0)))))*R$76,  Tables!$B$10)</f>
        <v>0</v>
      </c>
      <c r="S65" s="58"/>
      <c r="T65" s="59">
        <f>ROUND((IF(S65=Tables!$A$3, Tables!$B$3, IF(S65=Tables!$A$4, Tables!$B$4, IF(S65=Tables!$A$5, Tables!$B$5, IF(S65=Tables!$A$6, Tables!$B$6, 0)))))*T$76,  Tables!$B$10)</f>
        <v>0</v>
      </c>
      <c r="U65" s="56"/>
      <c r="V65" s="57">
        <f>ROUND((IF(U65="RP", Tables!$B$3, IF(U65="FL", Tables!$B$4, IF(U65="OS", Tables!$B$5, IF(U65="FA", Tables!$B$6, 0)))))*V$76,  Tables!$B$10)</f>
        <v>0</v>
      </c>
      <c r="W65" s="58"/>
      <c r="X65" s="59">
        <f>ROUND((IF(W65=Tables!$A$3, Tables!$B$3, IF(W65=Tables!$A$4, Tables!$B$4, IF(W65=Tables!$A$5, Tables!$B$5, IF(W65=Tables!$A$6, Tables!$B$6, 0)))))*X$76,  Tables!$B$10)</f>
        <v>0</v>
      </c>
      <c r="Y65" s="56"/>
      <c r="Z65" s="57">
        <f>ROUND((IF(Y65="RP", Tables!$B$3, IF(Y65="FL", Tables!$B$4, IF(Y65="OS", Tables!$B$5, IF(Y65="FA", Tables!$B$6, 0)))))*Z$76,  Tables!$B$10)</f>
        <v>0</v>
      </c>
      <c r="AA65" s="58"/>
      <c r="AB65" s="59">
        <f>ROUND((IF(AA65=Tables!$A$3, Tables!$B$3, IF(AA65=Tables!$A$4, Tables!$B$4, IF(AA65=Tables!$A$5, Tables!$B$5, IF(AA65=Tables!$A$6, Tables!$B$6, 0)))))*AB$76,  Tables!$B$10)</f>
        <v>0</v>
      </c>
      <c r="AC65" s="56"/>
      <c r="AD65" s="57">
        <f>ROUND((IF(AC65="RP", Tables!$B$3, IF(AC65="FL", Tables!$B$4, IF(AC65="OS", Tables!$B$5, IF(AC65="FA", Tables!$B$6, 0)))))*AD$76,  Tables!$B$10)</f>
        <v>0</v>
      </c>
      <c r="AE65" s="58"/>
      <c r="AF65" s="59">
        <f>ROUND((IF(AE65=Tables!$A$3, Tables!$B$3, IF(AE65=Tables!$A$4, Tables!$B$4, IF(AE65=Tables!$A$5, Tables!$B$5, IF(AE65=Tables!$A$6, Tables!$B$6, 0)))))*AF$76,  Tables!$B$10)</f>
        <v>0</v>
      </c>
      <c r="AG65" s="56"/>
      <c r="AH65" s="57">
        <f>ROUND((IF(AG65="RP", Tables!$B$3, IF(AG65="FL", Tables!$B$4, IF(AG65="OS", Tables!$B$5, IF(AG65="FA", Tables!$B$6, 0)))))*AH$76,  Tables!$B$10)</f>
        <v>0</v>
      </c>
      <c r="AI65" s="58"/>
      <c r="AJ65" s="59">
        <f>ROUND((IF(AI65=Tables!$A$3, Tables!$B$3, IF(AI65=Tables!$A$4, Tables!$B$4, IF(AI65=Tables!$A$5, Tables!$B$5, IF(AI65=Tables!$A$6, Tables!$B$6, 0)))))*AJ$76,  Tables!$B$10)</f>
        <v>0</v>
      </c>
      <c r="AK65" s="56"/>
      <c r="AL65" s="57">
        <f>ROUND((IF(AK65="RP", Tables!$B$3, IF(AK65="FL", Tables!$B$4, IF(AK65="OS", Tables!$B$5, IF(AK65="FA", Tables!$B$6, 0)))))*AL$76,  Tables!$B$10)</f>
        <v>0</v>
      </c>
      <c r="AM65" s="58"/>
      <c r="AN65" s="59">
        <f>ROUND((IF(AM65=Tables!$A$3, Tables!$B$3, IF(AM65=Tables!$A$4, Tables!$B$4, IF(AM65=Tables!$A$5, Tables!$B$5, IF(AM65=Tables!$A$6, Tables!$B$6, 0)))))*AN$76,  Tables!$B$10)</f>
        <v>0</v>
      </c>
      <c r="AO65" s="56"/>
      <c r="AP65" s="57">
        <f>ROUND((IF(AO65="RP", Tables!$B$3, IF(AO65="FL", Tables!$B$4, IF(AO65="OS", Tables!$B$5, IF(AO65="FA", Tables!$B$6, 0)))))*AP$76,  Tables!$B$10)</f>
        <v>0</v>
      </c>
      <c r="AQ65" s="58"/>
      <c r="AR65" s="59">
        <f>ROUND((IF(AQ65=Tables!$A$3, Tables!$B$3, IF(AQ65=Tables!$A$4, Tables!$B$4, IF(AQ65=Tables!$A$5, Tables!$B$5, IF(AQ65=Tables!$A$6, Tables!$B$6, 0)))))*AR$76,  Tables!$B$10)</f>
        <v>0</v>
      </c>
      <c r="AS65" s="56"/>
      <c r="AT65" s="57">
        <f>ROUND((IF(AS65="RP", Tables!$B$3, IF(AS65="FL", Tables!$B$4, IF(AS65="OS", Tables!$B$5, IF(AS65="FA", Tables!$B$6, 0)))))*AT$76,  Tables!$B$10)</f>
        <v>0</v>
      </c>
      <c r="AU65" s="58"/>
      <c r="AV65" s="59">
        <f>ROUND((IF(AU65=Tables!$A$3, Tables!$B$3, IF(AU65=Tables!$A$4, Tables!$B$4, IF(AU65=Tables!$A$5, Tables!$B$5, IF(AU65=Tables!$A$6, Tables!$B$6, 0)))))*AV$76,  Tables!$B$10)</f>
        <v>0</v>
      </c>
      <c r="AW65" s="56"/>
      <c r="AX65" s="57">
        <f>ROUND((IF(AW65="RP", Tables!$B$3, IF(AW65="FL", Tables!$B$4, IF(AW65="OS", Tables!$B$5, IF(AW65="FA", Tables!$B$6, 0)))))*AX$76,  Tables!$B$10)</f>
        <v>0</v>
      </c>
      <c r="AY65" s="58"/>
      <c r="AZ65" s="59">
        <f>ROUND((IF(AY65=Tables!$A$3, Tables!$B$3, IF(AY65=Tables!$A$4, Tables!$B$4, IF(AY65=Tables!$A$5, Tables!$B$5, IF(AY65=Tables!$A$6, Tables!$B$6, 0)))))*AZ$76,  Tables!$B$10)</f>
        <v>0</v>
      </c>
      <c r="BA65" s="56"/>
      <c r="BB65" s="57">
        <f>ROUND((IF(BA65="RP", Tables!$B$3, IF(BA65="FL", Tables!$B$4, IF(BA65="OS", Tables!$B$5, IF(BA65="FA", Tables!$B$6, 0)))))*BB$76,  Tables!$B$10)</f>
        <v>0</v>
      </c>
      <c r="BC65" s="58"/>
      <c r="BD65" s="59">
        <f>ROUND((IF(BC65=Tables!$A$3, Tables!$B$3, IF(BC65=Tables!$A$4, Tables!$B$4, IF(BC65=Tables!$A$5, Tables!$B$5, IF(BC65=Tables!$A$6, Tables!$B$6, 0)))))*BD$76,  Tables!$B$10)</f>
        <v>0</v>
      </c>
      <c r="BE65" s="56"/>
      <c r="BF65" s="57">
        <f>ROUND((IF(BE65="RP", Tables!$B$3, IF(BE65="FL", Tables!$B$4, IF(BE65="OS", Tables!$B$5, IF(BE65="FA", Tables!$B$6, 0)))))*BF$76,  Tables!$B$10)</f>
        <v>0</v>
      </c>
      <c r="BG65" s="58"/>
      <c r="BH65" s="59">
        <f>ROUND((IF(BG65=Tables!$A$3, Tables!$B$3, IF(BG65=Tables!$A$4, Tables!$B$4, IF(BG65=Tables!$A$5, Tables!$B$5, IF(BG65=Tables!$A$6, Tables!$B$6, 0)))))*BH$76,  Tables!$B$10)</f>
        <v>0</v>
      </c>
      <c r="BI65" s="56"/>
      <c r="BJ65" s="57">
        <f>ROUND((IF(BI65="RP", Tables!$B$3, IF(BI65="FL", Tables!$B$4, IF(BI65="OS", Tables!$B$5, IF(BI65="FA", Tables!$B$6, 0)))))*BJ$76,  Tables!$B$10)</f>
        <v>0</v>
      </c>
      <c r="BK65" s="58"/>
      <c r="BL65" s="59">
        <f>ROUND((IF(BK65=Tables!$A$3, Tables!$B$3, IF(BK65=Tables!$A$4, Tables!$B$4, IF(BK65=Tables!$A$5, Tables!$B$5, IF(BK65=Tables!$A$6, Tables!$B$6, 0)))))*BL$76,  Tables!$B$10)</f>
        <v>0</v>
      </c>
      <c r="BM65" s="56"/>
      <c r="BN65" s="57">
        <f>ROUND((IF(BM65="RP", Tables!$B$3, IF(BM65="FL", Tables!$B$4, IF(BM65="OS", Tables!$B$5, IF(BM65="FA", Tables!$B$6, 0)))))*BN$76,  Tables!$B$10)</f>
        <v>0</v>
      </c>
      <c r="BO65" s="58"/>
      <c r="BP65" s="59">
        <f>ROUND((IF(BO65=Tables!$A$3, Tables!$B$3, IF(BO65=Tables!$A$4, Tables!$B$4, IF(BO65=Tables!$A$5, Tables!$B$5, IF(BO65=Tables!$A$6, Tables!$B$6, 0)))))*BP$76,  Tables!$B$10)</f>
        <v>0</v>
      </c>
      <c r="BQ65" s="56"/>
      <c r="BR65" s="57">
        <f>ROUND((IF(BQ65="RP", Tables!$B$3, IF(BQ65="FL", Tables!$B$4, IF(BQ65="OS", Tables!$B$5, IF(BQ65="FA", Tables!$B$6, 0)))))*BR$76,  Tables!$B$10)</f>
        <v>0</v>
      </c>
      <c r="BS65" s="58"/>
      <c r="BT65" s="59">
        <f>ROUND((IF(BS65=Tables!$A$3, Tables!$B$3, IF(BS65=Tables!$A$4, Tables!$B$4, IF(BS65=Tables!$A$5, Tables!$B$5, IF(BS65=Tables!$A$6, Tables!$B$6, 0)))))*BT$76,  Tables!$B$10)</f>
        <v>0</v>
      </c>
      <c r="BU65" s="56"/>
      <c r="BV65" s="57">
        <f>ROUND((IF(BU65="RP", Tables!$B$3, IF(BU65="FL", Tables!$B$4, IF(BU65="OS", Tables!$B$5, IF(BU65="FA", Tables!$B$6, 0)))))*BV$76,  Tables!$B$10)</f>
        <v>0</v>
      </c>
      <c r="BW65" s="58" t="s">
        <v>8</v>
      </c>
      <c r="BX65" s="59">
        <f>ROUND((IF(BW65=Tables!$A$3, Tables!$B$3, IF(BW65=Tables!$A$4, Tables!$B$4, IF(BW65=Tables!$A$5, Tables!$B$5, IF(BW65=Tables!$A$6, Tables!$B$6, 0)))))*BX$76,  Tables!$B$10)</f>
        <v>3.1</v>
      </c>
      <c r="BY65" s="56" t="s">
        <v>8</v>
      </c>
      <c r="BZ65" s="57">
        <f>ROUND((IF(BY65="RP", Tables!$B$3, IF(BY65="FL", Tables!$B$4, IF(BY65="OS", Tables!$B$5, IF(BY65="FA", Tables!$B$6, 0)))))*BZ$76,  Tables!$B$10)</f>
        <v>2.9</v>
      </c>
      <c r="CA65" s="58"/>
      <c r="CB65" s="59">
        <f>ROUND((IF(CA65=Tables!$A$3, Tables!$B$3, IF(CA65=Tables!$A$4, Tables!$B$4, IF(CA65=Tables!$A$5, Tables!$B$5, IF(CA65=Tables!$A$6, Tables!$B$6, 0)))))*CB$76,  Tables!$B$10)</f>
        <v>0</v>
      </c>
      <c r="CC65" s="56"/>
      <c r="CD65" s="57">
        <f>ROUND((IF(CC65="RP", Tables!$B$3, IF(CC65="FL", Tables!$B$4, IF(CC65="OS", Tables!$B$5, IF(CC65="FA", Tables!$B$6, 0)))))*CD$76,  Tables!$B$10)</f>
        <v>0</v>
      </c>
      <c r="CE65" s="58"/>
      <c r="CF65" s="59">
        <f>ROUND((IF(CE65=Tables!$A$3, Tables!$B$3, IF(CE65=Tables!$A$4, Tables!$B$4, IF(CE65=Tables!$A$5, Tables!$B$5, IF(CE65=Tables!$A$6, Tables!$B$6, 0)))))*CF$76,  Tables!$B$10)</f>
        <v>0</v>
      </c>
      <c r="CG65" s="56"/>
      <c r="CH65" s="57">
        <f>ROUND((IF(CG65="RP", Tables!$B$3, IF(CG65="FL", Tables!$B$4, IF(CG65="OS", Tables!$B$5, IF(CG65="FA", Tables!$B$6, 0)))))*CH$76,  Tables!$B$10)</f>
        <v>0</v>
      </c>
    </row>
    <row r="66" spans="1:86" s="1" customFormat="1" ht="15" customHeight="1" x14ac:dyDescent="0.3">
      <c r="A66" s="68">
        <f t="shared" si="5"/>
        <v>15</v>
      </c>
      <c r="B66" s="51" t="s">
        <v>208</v>
      </c>
      <c r="C66" s="51" t="s">
        <v>67</v>
      </c>
      <c r="D66" s="50">
        <f>ROUND(SUM(E66:CH66), Tables!$B$11)</f>
        <v>10.6</v>
      </c>
      <c r="E66" s="56"/>
      <c r="F66" s="57">
        <f>ROUND((IF(E66=Tables!$A$3, Tables!$B$3, IF(E66=Tables!$A$4, Tables!$B$4, IF(E66=Tables!$A$5, Tables!$B$5, IF(E66=Tables!$A$6, Tables!$B$6, 0)))))*F$76,  Tables!$B$10)</f>
        <v>0</v>
      </c>
      <c r="G66" s="58"/>
      <c r="H66" s="59">
        <f>ROUND((IF(G66=Tables!$A$3, Tables!$B$3, IF(G66=Tables!$A$4, Tables!$B$4, IF(G66=Tables!$A$5, Tables!$B$5, IF(G66=Tables!$A$6, Tables!$B$6, 0)))))*H$76,  Tables!$B$10)</f>
        <v>0</v>
      </c>
      <c r="I66" s="56" t="s">
        <v>7</v>
      </c>
      <c r="J66" s="57">
        <f>ROUND((IF(I66="RP", Tables!$B$3, IF(I66="FL", Tables!$B$4, IF(I66="OS", Tables!$B$5, IF(I66="FA", Tables!$B$6, 0)))))*J$76,  Tables!$B$10)</f>
        <v>4.2</v>
      </c>
      <c r="K66" s="58"/>
      <c r="L66" s="59">
        <f>ROUND((IF(K66=Tables!$A$3, Tables!$B$3, IF(K66=Tables!$A$4, Tables!$B$4, IF(K66=Tables!$A$5, Tables!$B$5, IF(K66=Tables!$A$6, Tables!$B$6, 0)))))*L$76,  Tables!$B$10)</f>
        <v>0</v>
      </c>
      <c r="M66" s="56"/>
      <c r="N66" s="57">
        <f>ROUND((IF(M66="RP", Tables!$B$3, IF(M66="FL", Tables!$B$4, IF(M66="OS", Tables!$B$5, IF(M66="FA", Tables!$B$6, 0)))))*N$76,  Tables!$B$10)</f>
        <v>0</v>
      </c>
      <c r="O66" s="58"/>
      <c r="P66" s="59">
        <f>ROUND((IF(O66=Tables!$A$3, Tables!$B$3, IF(O66=Tables!$A$4, Tables!$B$4, IF(O66=Tables!$A$5, Tables!$B$5, IF(O66=Tables!$A$6, Tables!$B$6, 0)))))*P$76,  Tables!$B$10)</f>
        <v>0</v>
      </c>
      <c r="Q66" s="56"/>
      <c r="R66" s="57">
        <f>ROUND((IF(Q66="RP", Tables!$B$3, IF(Q66="FL", Tables!$B$4, IF(Q66="OS", Tables!$B$5, IF(Q66="FA", Tables!$B$6, 0)))))*R$76,  Tables!$B$10)</f>
        <v>0</v>
      </c>
      <c r="S66" s="58"/>
      <c r="T66" s="59">
        <f>ROUND((IF(S66=Tables!$A$3, Tables!$B$3, IF(S66=Tables!$A$4, Tables!$B$4, IF(S66=Tables!$A$5, Tables!$B$5, IF(S66=Tables!$A$6, Tables!$B$6, 0)))))*T$76,  Tables!$B$10)</f>
        <v>0</v>
      </c>
      <c r="U66" s="56"/>
      <c r="V66" s="57">
        <f>ROUND((IF(U66="RP", Tables!$B$3, IF(U66="FL", Tables!$B$4, IF(U66="OS", Tables!$B$5, IF(U66="FA", Tables!$B$6, 0)))))*V$76,  Tables!$B$10)</f>
        <v>0</v>
      </c>
      <c r="W66" s="58"/>
      <c r="X66" s="59">
        <f>ROUND((IF(W66=Tables!$A$3, Tables!$B$3, IF(W66=Tables!$A$4, Tables!$B$4, IF(W66=Tables!$A$5, Tables!$B$5, IF(W66=Tables!$A$6, Tables!$B$6, 0)))))*X$76,  Tables!$B$10)</f>
        <v>0</v>
      </c>
      <c r="Y66" s="56"/>
      <c r="Z66" s="57">
        <f>ROUND((IF(Y66="RP", Tables!$B$3, IF(Y66="FL", Tables!$B$4, IF(Y66="OS", Tables!$B$5, IF(Y66="FA", Tables!$B$6, 0)))))*Z$76,  Tables!$B$10)</f>
        <v>0</v>
      </c>
      <c r="AA66" s="58"/>
      <c r="AB66" s="59">
        <f>ROUND((IF(AA66=Tables!$A$3, Tables!$B$3, IF(AA66=Tables!$A$4, Tables!$B$4, IF(AA66=Tables!$A$5, Tables!$B$5, IF(AA66=Tables!$A$6, Tables!$B$6, 0)))))*AB$76,  Tables!$B$10)</f>
        <v>0</v>
      </c>
      <c r="AC66" s="56"/>
      <c r="AD66" s="57">
        <f>ROUND((IF(AC66="RP", Tables!$B$3, IF(AC66="FL", Tables!$B$4, IF(AC66="OS", Tables!$B$5, IF(AC66="FA", Tables!$B$6, 0)))))*AD$76,  Tables!$B$10)</f>
        <v>0</v>
      </c>
      <c r="AE66" s="58"/>
      <c r="AF66" s="59">
        <f>ROUND((IF(AE66=Tables!$A$3, Tables!$B$3, IF(AE66=Tables!$A$4, Tables!$B$4, IF(AE66=Tables!$A$5, Tables!$B$5, IF(AE66=Tables!$A$6, Tables!$B$6, 0)))))*AF$76,  Tables!$B$10)</f>
        <v>0</v>
      </c>
      <c r="AG66" s="56"/>
      <c r="AH66" s="57">
        <f>ROUND((IF(AG66="RP", Tables!$B$3, IF(AG66="FL", Tables!$B$4, IF(AG66="OS", Tables!$B$5, IF(AG66="FA", Tables!$B$6, 0)))))*AH$76,  Tables!$B$10)</f>
        <v>0</v>
      </c>
      <c r="AI66" s="58"/>
      <c r="AJ66" s="59">
        <f>ROUND((IF(AI66=Tables!$A$3, Tables!$B$3, IF(AI66=Tables!$A$4, Tables!$B$4, IF(AI66=Tables!$A$5, Tables!$B$5, IF(AI66=Tables!$A$6, Tables!$B$6, 0)))))*AJ$76,  Tables!$B$10)</f>
        <v>0</v>
      </c>
      <c r="AK66" s="56"/>
      <c r="AL66" s="57">
        <f>ROUND((IF(AK66="RP", Tables!$B$3, IF(AK66="FL", Tables!$B$4, IF(AK66="OS", Tables!$B$5, IF(AK66="FA", Tables!$B$6, 0)))))*AL$76,  Tables!$B$10)</f>
        <v>0</v>
      </c>
      <c r="AM66" s="58"/>
      <c r="AN66" s="59">
        <f>ROUND((IF(AM66=Tables!$A$3, Tables!$B$3, IF(AM66=Tables!$A$4, Tables!$B$4, IF(AM66=Tables!$A$5, Tables!$B$5, IF(AM66=Tables!$A$6, Tables!$B$6, 0)))))*AN$76,  Tables!$B$10)</f>
        <v>0</v>
      </c>
      <c r="AO66" s="56"/>
      <c r="AP66" s="57">
        <f>ROUND((IF(AO66="RP", Tables!$B$3, IF(AO66="FL", Tables!$B$4, IF(AO66="OS", Tables!$B$5, IF(AO66="FA", Tables!$B$6, 0)))))*AP$76,  Tables!$B$10)</f>
        <v>0</v>
      </c>
      <c r="AQ66" s="58"/>
      <c r="AR66" s="59">
        <f>ROUND((IF(AQ66=Tables!$A$3, Tables!$B$3, IF(AQ66=Tables!$A$4, Tables!$B$4, IF(AQ66=Tables!$A$5, Tables!$B$5, IF(AQ66=Tables!$A$6, Tables!$B$6, 0)))))*AR$76,  Tables!$B$10)</f>
        <v>0</v>
      </c>
      <c r="AS66" s="56" t="s">
        <v>8</v>
      </c>
      <c r="AT66" s="57">
        <f>ROUND((IF(AS66="RP", Tables!$B$3, IF(AS66="FL", Tables!$B$4, IF(AS66="OS", Tables!$B$5, IF(AS66="FA", Tables!$B$6, 0)))))*AT$76,  Tables!$B$10)</f>
        <v>3.3</v>
      </c>
      <c r="AU66" s="58" t="s">
        <v>8</v>
      </c>
      <c r="AV66" s="59">
        <f>ROUND((IF(AU66=Tables!$A$3, Tables!$B$3, IF(AU66=Tables!$A$4, Tables!$B$4, IF(AU66=Tables!$A$5, Tables!$B$5, IF(AU66=Tables!$A$6, Tables!$B$6, 0)))))*AV$76,  Tables!$B$10)</f>
        <v>3.1</v>
      </c>
      <c r="AW66" s="56"/>
      <c r="AX66" s="57">
        <f>ROUND((IF(AW66="RP", Tables!$B$3, IF(AW66="FL", Tables!$B$4, IF(AW66="OS", Tables!$B$5, IF(AW66="FA", Tables!$B$6, 0)))))*AX$76,  Tables!$B$10)</f>
        <v>0</v>
      </c>
      <c r="AY66" s="58"/>
      <c r="AZ66" s="59">
        <f>ROUND((IF(AY66=Tables!$A$3, Tables!$B$3, IF(AY66=Tables!$A$4, Tables!$B$4, IF(AY66=Tables!$A$5, Tables!$B$5, IF(AY66=Tables!$A$6, Tables!$B$6, 0)))))*AZ$76,  Tables!$B$10)</f>
        <v>0</v>
      </c>
      <c r="BA66" s="56"/>
      <c r="BB66" s="57">
        <f>ROUND((IF(BA66="RP", Tables!$B$3, IF(BA66="FL", Tables!$B$4, IF(BA66="OS", Tables!$B$5, IF(BA66="FA", Tables!$B$6, 0)))))*BB$76,  Tables!$B$10)</f>
        <v>0</v>
      </c>
      <c r="BC66" s="58"/>
      <c r="BD66" s="59">
        <f>ROUND((IF(BC66=Tables!$A$3, Tables!$B$3, IF(BC66=Tables!$A$4, Tables!$B$4, IF(BC66=Tables!$A$5, Tables!$B$5, IF(BC66=Tables!$A$6, Tables!$B$6, 0)))))*BD$76,  Tables!$B$10)</f>
        <v>0</v>
      </c>
      <c r="BE66" s="56"/>
      <c r="BF66" s="57">
        <f>ROUND((IF(BE66="RP", Tables!$B$3, IF(BE66="FL", Tables!$B$4, IF(BE66="OS", Tables!$B$5, IF(BE66="FA", Tables!$B$6, 0)))))*BF$76,  Tables!$B$10)</f>
        <v>0</v>
      </c>
      <c r="BG66" s="58"/>
      <c r="BH66" s="59">
        <f>ROUND((IF(BG66=Tables!$A$3, Tables!$B$3, IF(BG66=Tables!$A$4, Tables!$B$4, IF(BG66=Tables!$A$5, Tables!$B$5, IF(BG66=Tables!$A$6, Tables!$B$6, 0)))))*BH$76,  Tables!$B$10)</f>
        <v>0</v>
      </c>
      <c r="BI66" s="56"/>
      <c r="BJ66" s="57">
        <f>ROUND((IF(BI66="RP", Tables!$B$3, IF(BI66="FL", Tables!$B$4, IF(BI66="OS", Tables!$B$5, IF(BI66="FA", Tables!$B$6, 0)))))*BJ$76,  Tables!$B$10)</f>
        <v>0</v>
      </c>
      <c r="BK66" s="58"/>
      <c r="BL66" s="59">
        <f>ROUND((IF(BK66=Tables!$A$3, Tables!$B$3, IF(BK66=Tables!$A$4, Tables!$B$4, IF(BK66=Tables!$A$5, Tables!$B$5, IF(BK66=Tables!$A$6, Tables!$B$6, 0)))))*BL$76,  Tables!$B$10)</f>
        <v>0</v>
      </c>
      <c r="BM66" s="56"/>
      <c r="BN66" s="57">
        <f>ROUND((IF(BM66="RP", Tables!$B$3, IF(BM66="FL", Tables!$B$4, IF(BM66="OS", Tables!$B$5, IF(BM66="FA", Tables!$B$6, 0)))))*BN$76,  Tables!$B$10)</f>
        <v>0</v>
      </c>
      <c r="BO66" s="58"/>
      <c r="BP66" s="59">
        <f>ROUND((IF(BO66=Tables!$A$3, Tables!$B$3, IF(BO66=Tables!$A$4, Tables!$B$4, IF(BO66=Tables!$A$5, Tables!$B$5, IF(BO66=Tables!$A$6, Tables!$B$6, 0)))))*BP$76,  Tables!$B$10)</f>
        <v>0</v>
      </c>
      <c r="BQ66" s="56"/>
      <c r="BR66" s="57">
        <f>ROUND((IF(BQ66="RP", Tables!$B$3, IF(BQ66="FL", Tables!$B$4, IF(BQ66="OS", Tables!$B$5, IF(BQ66="FA", Tables!$B$6, 0)))))*BR$76,  Tables!$B$10)</f>
        <v>0</v>
      </c>
      <c r="BS66" s="58"/>
      <c r="BT66" s="59">
        <f>ROUND((IF(BS66=Tables!$A$3, Tables!$B$3, IF(BS66=Tables!$A$4, Tables!$B$4, IF(BS66=Tables!$A$5, Tables!$B$5, IF(BS66=Tables!$A$6, Tables!$B$6, 0)))))*BT$76,  Tables!$B$10)</f>
        <v>0</v>
      </c>
      <c r="BU66" s="56"/>
      <c r="BV66" s="57">
        <f>ROUND((IF(BU66="RP", Tables!$B$3, IF(BU66="FL", Tables!$B$4, IF(BU66="OS", Tables!$B$5, IF(BU66="FA", Tables!$B$6, 0)))))*BV$76,  Tables!$B$10)</f>
        <v>0</v>
      </c>
      <c r="BW66" s="58"/>
      <c r="BX66" s="59">
        <f>ROUND((IF(BW66=Tables!$A$3, Tables!$B$3, IF(BW66=Tables!$A$4, Tables!$B$4, IF(BW66=Tables!$A$5, Tables!$B$5, IF(BW66=Tables!$A$6, Tables!$B$6, 0)))))*BX$76,  Tables!$B$10)</f>
        <v>0</v>
      </c>
      <c r="BY66" s="56"/>
      <c r="BZ66" s="57">
        <f>ROUND((IF(BY66="RP", Tables!$B$3, IF(BY66="FL", Tables!$B$4, IF(BY66="OS", Tables!$B$5, IF(BY66="FA", Tables!$B$6, 0)))))*BZ$76,  Tables!$B$10)</f>
        <v>0</v>
      </c>
      <c r="CA66" s="58"/>
      <c r="CB66" s="59">
        <f>ROUND((IF(CA66=Tables!$A$3, Tables!$B$3, IF(CA66=Tables!$A$4, Tables!$B$4, IF(CA66=Tables!$A$5, Tables!$B$5, IF(CA66=Tables!$A$6, Tables!$B$6, 0)))))*CB$76,  Tables!$B$10)</f>
        <v>0</v>
      </c>
      <c r="CC66" s="56"/>
      <c r="CD66" s="57">
        <f>ROUND((IF(CC66="RP", Tables!$B$3, IF(CC66="FL", Tables!$B$4, IF(CC66="OS", Tables!$B$5, IF(CC66="FA", Tables!$B$6, 0)))))*CD$76,  Tables!$B$10)</f>
        <v>0</v>
      </c>
      <c r="CE66" s="58"/>
      <c r="CF66" s="59">
        <f>ROUND((IF(CE66=Tables!$A$3, Tables!$B$3, IF(CE66=Tables!$A$4, Tables!$B$4, IF(CE66=Tables!$A$5, Tables!$B$5, IF(CE66=Tables!$A$6, Tables!$B$6, 0)))))*CF$76,  Tables!$B$10)</f>
        <v>0</v>
      </c>
      <c r="CG66" s="56"/>
      <c r="CH66" s="57">
        <f>ROUND((IF(CG66="RP", Tables!$B$3, IF(CG66="FL", Tables!$B$4, IF(CG66="OS", Tables!$B$5, IF(CG66="FA", Tables!$B$6, 0)))))*CH$76,  Tables!$B$10)</f>
        <v>0</v>
      </c>
    </row>
    <row r="67" spans="1:86" s="1" customFormat="1" ht="15" customHeight="1" x14ac:dyDescent="0.3">
      <c r="A67" s="68">
        <f t="shared" si="5"/>
        <v>16</v>
      </c>
      <c r="B67" s="51" t="s">
        <v>197</v>
      </c>
      <c r="C67" s="51" t="s">
        <v>67</v>
      </c>
      <c r="D67" s="50">
        <f>ROUND(SUM(E67:CH67), Tables!$B$11)</f>
        <v>8.1</v>
      </c>
      <c r="E67" s="56"/>
      <c r="F67" s="57">
        <f>ROUND((IF(E67=Tables!$A$3, Tables!$B$3, IF(E67=Tables!$A$4, Tables!$B$4, IF(E67=Tables!$A$5, Tables!$B$5, IF(E67=Tables!$A$6, Tables!$B$6, 0)))))*F$76,  Tables!$B$10)</f>
        <v>0</v>
      </c>
      <c r="G67" s="58"/>
      <c r="H67" s="59">
        <f>ROUND((IF(G67=Tables!$A$3, Tables!$B$3, IF(G67=Tables!$A$4, Tables!$B$4, IF(G67=Tables!$A$5, Tables!$B$5, IF(G67=Tables!$A$6, Tables!$B$6, 0)))))*H$76,  Tables!$B$10)</f>
        <v>0</v>
      </c>
      <c r="I67" s="56"/>
      <c r="J67" s="57">
        <f>ROUND((IF(I67="RP", Tables!$B$3, IF(I67="FL", Tables!$B$4, IF(I67="OS", Tables!$B$5, IF(I67="FA", Tables!$B$6, 0)))))*J$76,  Tables!$B$10)</f>
        <v>0</v>
      </c>
      <c r="K67" s="58"/>
      <c r="L67" s="59">
        <f>ROUND((IF(K67=Tables!$A$3, Tables!$B$3, IF(K67=Tables!$A$4, Tables!$B$4, IF(K67=Tables!$A$5, Tables!$B$5, IF(K67=Tables!$A$6, Tables!$B$6, 0)))))*L$76,  Tables!$B$10)</f>
        <v>0</v>
      </c>
      <c r="M67" s="56"/>
      <c r="N67" s="57">
        <f>ROUND((IF(M67="RP", Tables!$B$3, IF(M67="FL", Tables!$B$4, IF(M67="OS", Tables!$B$5, IF(M67="FA", Tables!$B$6, 0)))))*N$76,  Tables!$B$10)</f>
        <v>0</v>
      </c>
      <c r="O67" s="58"/>
      <c r="P67" s="59">
        <f>ROUND((IF(O67=Tables!$A$3, Tables!$B$3, IF(O67=Tables!$A$4, Tables!$B$4, IF(O67=Tables!$A$5, Tables!$B$5, IF(O67=Tables!$A$6, Tables!$B$6, 0)))))*P$76,  Tables!$B$10)</f>
        <v>0</v>
      </c>
      <c r="Q67" s="56"/>
      <c r="R67" s="57">
        <f>ROUND((IF(Q67="RP", Tables!$B$3, IF(Q67="FL", Tables!$B$4, IF(Q67="OS", Tables!$B$5, IF(Q67="FA", Tables!$B$6, 0)))))*R$76,  Tables!$B$10)</f>
        <v>0</v>
      </c>
      <c r="S67" s="58"/>
      <c r="T67" s="59">
        <f>ROUND((IF(S67=Tables!$A$3, Tables!$B$3, IF(S67=Tables!$A$4, Tables!$B$4, IF(S67=Tables!$A$5, Tables!$B$5, IF(S67=Tables!$A$6, Tables!$B$6, 0)))))*T$76,  Tables!$B$10)</f>
        <v>0</v>
      </c>
      <c r="U67" s="56"/>
      <c r="V67" s="57">
        <f>ROUND((IF(U67="RP", Tables!$B$3, IF(U67="FL", Tables!$B$4, IF(U67="OS", Tables!$B$5, IF(U67="FA", Tables!$B$6, 0)))))*V$76,  Tables!$B$10)</f>
        <v>0</v>
      </c>
      <c r="W67" s="58"/>
      <c r="X67" s="59">
        <f>ROUND((IF(W67=Tables!$A$3, Tables!$B$3, IF(W67=Tables!$A$4, Tables!$B$4, IF(W67=Tables!$A$5, Tables!$B$5, IF(W67=Tables!$A$6, Tables!$B$6, 0)))))*X$76,  Tables!$B$10)</f>
        <v>0</v>
      </c>
      <c r="Y67" s="56"/>
      <c r="Z67" s="57">
        <f>ROUND((IF(Y67="RP", Tables!$B$3, IF(Y67="FL", Tables!$B$4, IF(Y67="OS", Tables!$B$5, IF(Y67="FA", Tables!$B$6, 0)))))*Z$76,  Tables!$B$10)</f>
        <v>0</v>
      </c>
      <c r="AA67" s="58"/>
      <c r="AB67" s="59">
        <f>ROUND((IF(AA67=Tables!$A$3, Tables!$B$3, IF(AA67=Tables!$A$4, Tables!$B$4, IF(AA67=Tables!$A$5, Tables!$B$5, IF(AA67=Tables!$A$6, Tables!$B$6, 0)))))*AB$76,  Tables!$B$10)</f>
        <v>0</v>
      </c>
      <c r="AC67" s="56"/>
      <c r="AD67" s="57">
        <f>ROUND((IF(AC67="RP", Tables!$B$3, IF(AC67="FL", Tables!$B$4, IF(AC67="OS", Tables!$B$5, IF(AC67="FA", Tables!$B$6, 0)))))*AD$76,  Tables!$B$10)</f>
        <v>0</v>
      </c>
      <c r="AE67" s="58"/>
      <c r="AF67" s="59">
        <f>ROUND((IF(AE67=Tables!$A$3, Tables!$B$3, IF(AE67=Tables!$A$4, Tables!$B$4, IF(AE67=Tables!$A$5, Tables!$B$5, IF(AE67=Tables!$A$6, Tables!$B$6, 0)))))*AF$76,  Tables!$B$10)</f>
        <v>0</v>
      </c>
      <c r="AG67" s="56"/>
      <c r="AH67" s="57">
        <f>ROUND((IF(AG67="RP", Tables!$B$3, IF(AG67="FL", Tables!$B$4, IF(AG67="OS", Tables!$B$5, IF(AG67="FA", Tables!$B$6, 0)))))*AH$76,  Tables!$B$10)</f>
        <v>0</v>
      </c>
      <c r="AI67" s="58"/>
      <c r="AJ67" s="59">
        <f>ROUND((IF(AI67=Tables!$A$3, Tables!$B$3, IF(AI67=Tables!$A$4, Tables!$B$4, IF(AI67=Tables!$A$5, Tables!$B$5, IF(AI67=Tables!$A$6, Tables!$B$6, 0)))))*AJ$76,  Tables!$B$10)</f>
        <v>0</v>
      </c>
      <c r="AK67" s="56"/>
      <c r="AL67" s="57">
        <f>ROUND((IF(AK67="RP", Tables!$B$3, IF(AK67="FL", Tables!$B$4, IF(AK67="OS", Tables!$B$5, IF(AK67="FA", Tables!$B$6, 0)))))*AL$76,  Tables!$B$10)</f>
        <v>0</v>
      </c>
      <c r="AM67" s="58"/>
      <c r="AN67" s="59">
        <f>ROUND((IF(AM67=Tables!$A$3, Tables!$B$3, IF(AM67=Tables!$A$4, Tables!$B$4, IF(AM67=Tables!$A$5, Tables!$B$5, IF(AM67=Tables!$A$6, Tables!$B$6, 0)))))*AN$76,  Tables!$B$10)</f>
        <v>0</v>
      </c>
      <c r="AO67" s="56"/>
      <c r="AP67" s="57">
        <f>ROUND((IF(AO67="RP", Tables!$B$3, IF(AO67="FL", Tables!$B$4, IF(AO67="OS", Tables!$B$5, IF(AO67="FA", Tables!$B$6, 0)))))*AP$76,  Tables!$B$10)</f>
        <v>0</v>
      </c>
      <c r="AQ67" s="58"/>
      <c r="AR67" s="59">
        <f>ROUND((IF(AQ67=Tables!$A$3, Tables!$B$3, IF(AQ67=Tables!$A$4, Tables!$B$4, IF(AQ67=Tables!$A$5, Tables!$B$5, IF(AQ67=Tables!$A$6, Tables!$B$6, 0)))))*AR$76,  Tables!$B$10)</f>
        <v>0</v>
      </c>
      <c r="AS67" s="56"/>
      <c r="AT67" s="57">
        <f>ROUND((IF(AS67="RP", Tables!$B$3, IF(AS67="FL", Tables!$B$4, IF(AS67="OS", Tables!$B$5, IF(AS67="FA", Tables!$B$6, 0)))))*AT$76,  Tables!$B$10)</f>
        <v>0</v>
      </c>
      <c r="AU67" s="58"/>
      <c r="AV67" s="59">
        <f>ROUND((IF(AU67=Tables!$A$3, Tables!$B$3, IF(AU67=Tables!$A$4, Tables!$B$4, IF(AU67=Tables!$A$5, Tables!$B$5, IF(AU67=Tables!$A$6, Tables!$B$6, 0)))))*AV$76,  Tables!$B$10)</f>
        <v>0</v>
      </c>
      <c r="AW67" s="56"/>
      <c r="AX67" s="57">
        <f>ROUND((IF(AW67="RP", Tables!$B$3, IF(AW67="FL", Tables!$B$4, IF(AW67="OS", Tables!$B$5, IF(AW67="FA", Tables!$B$6, 0)))))*AX$76,  Tables!$B$10)</f>
        <v>0</v>
      </c>
      <c r="AY67" s="58"/>
      <c r="AZ67" s="59">
        <f>ROUND((IF(AY67=Tables!$A$3, Tables!$B$3, IF(AY67=Tables!$A$4, Tables!$B$4, IF(AY67=Tables!$A$5, Tables!$B$5, IF(AY67=Tables!$A$6, Tables!$B$6, 0)))))*AZ$76,  Tables!$B$10)</f>
        <v>0</v>
      </c>
      <c r="BA67" s="56"/>
      <c r="BB67" s="57">
        <f>ROUND((IF(BA67="RP", Tables!$B$3, IF(BA67="FL", Tables!$B$4, IF(BA67="OS", Tables!$B$5, IF(BA67="FA", Tables!$B$6, 0)))))*BB$76,  Tables!$B$10)</f>
        <v>0</v>
      </c>
      <c r="BC67" s="58"/>
      <c r="BD67" s="59">
        <f>ROUND((IF(BC67=Tables!$A$3, Tables!$B$3, IF(BC67=Tables!$A$4, Tables!$B$4, IF(BC67=Tables!$A$5, Tables!$B$5, IF(BC67=Tables!$A$6, Tables!$B$6, 0)))))*BD$76,  Tables!$B$10)</f>
        <v>0</v>
      </c>
      <c r="BE67" s="56"/>
      <c r="BF67" s="57">
        <f>ROUND((IF(BE67="RP", Tables!$B$3, IF(BE67="FL", Tables!$B$4, IF(BE67="OS", Tables!$B$5, IF(BE67="FA", Tables!$B$6, 0)))))*BF$76,  Tables!$B$10)</f>
        <v>0</v>
      </c>
      <c r="BG67" s="58"/>
      <c r="BH67" s="59">
        <f>ROUND((IF(BG67=Tables!$A$3, Tables!$B$3, IF(BG67=Tables!$A$4, Tables!$B$4, IF(BG67=Tables!$A$5, Tables!$B$5, IF(BG67=Tables!$A$6, Tables!$B$6, 0)))))*BH$76,  Tables!$B$10)</f>
        <v>0</v>
      </c>
      <c r="BI67" s="56"/>
      <c r="BJ67" s="57">
        <f>ROUND((IF(BI67="RP", Tables!$B$3, IF(BI67="FL", Tables!$B$4, IF(BI67="OS", Tables!$B$5, IF(BI67="FA", Tables!$B$6, 0)))))*BJ$76,  Tables!$B$10)</f>
        <v>0</v>
      </c>
      <c r="BK67" s="58"/>
      <c r="BL67" s="59">
        <f>ROUND((IF(BK67=Tables!$A$3, Tables!$B$3, IF(BK67=Tables!$A$4, Tables!$B$4, IF(BK67=Tables!$A$5, Tables!$B$5, IF(BK67=Tables!$A$6, Tables!$B$6, 0)))))*BL$76,  Tables!$B$10)</f>
        <v>0</v>
      </c>
      <c r="BM67" s="56"/>
      <c r="BN67" s="57">
        <f>ROUND((IF(BM67="RP", Tables!$B$3, IF(BM67="FL", Tables!$B$4, IF(BM67="OS", Tables!$B$5, IF(BM67="FA", Tables!$B$6, 0)))))*BN$76,  Tables!$B$10)</f>
        <v>0</v>
      </c>
      <c r="BO67" s="58" t="s">
        <v>8</v>
      </c>
      <c r="BP67" s="59">
        <f>ROUND((IF(BO67=Tables!$A$3, Tables!$B$3, IF(BO67=Tables!$A$4, Tables!$B$4, IF(BO67=Tables!$A$5, Tables!$B$5, IF(BO67=Tables!$A$6, Tables!$B$6, 0)))))*BP$76,  Tables!$B$10)</f>
        <v>2.9</v>
      </c>
      <c r="BQ67" s="56" t="s">
        <v>8</v>
      </c>
      <c r="BR67" s="57">
        <f>ROUND((IF(BQ67="RP", Tables!$B$3, IF(BQ67="FL", Tables!$B$4, IF(BQ67="OS", Tables!$B$5, IF(BQ67="FA", Tables!$B$6, 0)))))*BR$76,  Tables!$B$10)</f>
        <v>2.4</v>
      </c>
      <c r="BS67" s="58" t="s">
        <v>8</v>
      </c>
      <c r="BT67" s="59">
        <f>ROUND((IF(BS67=Tables!$A$3, Tables!$B$3, IF(BS67=Tables!$A$4, Tables!$B$4, IF(BS67=Tables!$A$5, Tables!$B$5, IF(BS67=Tables!$A$6, Tables!$B$6, 0)))))*BT$76,  Tables!$B$10)</f>
        <v>2.8</v>
      </c>
      <c r="BU67" s="56"/>
      <c r="BV67" s="57">
        <f>ROUND((IF(BU67="RP", Tables!$B$3, IF(BU67="FL", Tables!$B$4, IF(BU67="OS", Tables!$B$5, IF(BU67="FA", Tables!$B$6, 0)))))*BV$76,  Tables!$B$10)</f>
        <v>0</v>
      </c>
      <c r="BW67" s="58"/>
      <c r="BX67" s="59">
        <f>ROUND((IF(BW67=Tables!$A$3, Tables!$B$3, IF(BW67=Tables!$A$4, Tables!$B$4, IF(BW67=Tables!$A$5, Tables!$B$5, IF(BW67=Tables!$A$6, Tables!$B$6, 0)))))*BX$76,  Tables!$B$10)</f>
        <v>0</v>
      </c>
      <c r="BY67" s="56"/>
      <c r="BZ67" s="57">
        <f>ROUND((IF(BY67="RP", Tables!$B$3, IF(BY67="FL", Tables!$B$4, IF(BY67="OS", Tables!$B$5, IF(BY67="FA", Tables!$B$6, 0)))))*BZ$76,  Tables!$B$10)</f>
        <v>0</v>
      </c>
      <c r="CA67" s="58"/>
      <c r="CB67" s="59">
        <f>ROUND((IF(CA67=Tables!$A$3, Tables!$B$3, IF(CA67=Tables!$A$4, Tables!$B$4, IF(CA67=Tables!$A$5, Tables!$B$5, IF(CA67=Tables!$A$6, Tables!$B$6, 0)))))*CB$76,  Tables!$B$10)</f>
        <v>0</v>
      </c>
      <c r="CC67" s="56"/>
      <c r="CD67" s="57">
        <f>ROUND((IF(CC67="RP", Tables!$B$3, IF(CC67="FL", Tables!$B$4, IF(CC67="OS", Tables!$B$5, IF(CC67="FA", Tables!$B$6, 0)))))*CD$76,  Tables!$B$10)</f>
        <v>0</v>
      </c>
      <c r="CE67" s="58"/>
      <c r="CF67" s="59">
        <f>ROUND((IF(CE67=Tables!$A$3, Tables!$B$3, IF(CE67=Tables!$A$4, Tables!$B$4, IF(CE67=Tables!$A$5, Tables!$B$5, IF(CE67=Tables!$A$6, Tables!$B$6, 0)))))*CF$76,  Tables!$B$10)</f>
        <v>0</v>
      </c>
      <c r="CG67" s="56"/>
      <c r="CH67" s="57">
        <f>ROUND((IF(CG67="RP", Tables!$B$3, IF(CG67="FL", Tables!$B$4, IF(CG67="OS", Tables!$B$5, IF(CG67="FA", Tables!$B$6, 0)))))*CH$76,  Tables!$B$10)</f>
        <v>0</v>
      </c>
    </row>
    <row r="68" spans="1:86" s="1" customFormat="1" ht="15" customHeight="1" x14ac:dyDescent="0.3">
      <c r="A68" s="68">
        <f t="shared" si="5"/>
        <v>17</v>
      </c>
      <c r="B68" s="51" t="s">
        <v>142</v>
      </c>
      <c r="C68" s="51" t="s">
        <v>144</v>
      </c>
      <c r="D68" s="50">
        <f>ROUND(SUM(E68:CH68), Tables!$B$11)</f>
        <v>3.3</v>
      </c>
      <c r="E68" s="56"/>
      <c r="F68" s="57">
        <f>ROUND((IF(E68=Tables!$A$3, Tables!$B$3, IF(E68=Tables!$A$4, Tables!$B$4, IF(E68=Tables!$A$5, Tables!$B$5, IF(E68=Tables!$A$6, Tables!$B$6, 0)))))*F$76,  Tables!$B$10)</f>
        <v>0</v>
      </c>
      <c r="G68" s="58"/>
      <c r="H68" s="59">
        <f>ROUND((IF(G68=Tables!$A$3, Tables!$B$3, IF(G68=Tables!$A$4, Tables!$B$4, IF(G68=Tables!$A$5, Tables!$B$5, IF(G68=Tables!$A$6, Tables!$B$6, 0)))))*H$76,  Tables!$B$10)</f>
        <v>0</v>
      </c>
      <c r="I68" s="56"/>
      <c r="J68" s="57">
        <f>ROUND((IF(I68="RP", Tables!$B$3, IF(I68="FL", Tables!$B$4, IF(I68="OS", Tables!$B$5, IF(I68="FA", Tables!$B$6, 0)))))*J$76,  Tables!$B$10)</f>
        <v>0</v>
      </c>
      <c r="K68" s="58"/>
      <c r="L68" s="59">
        <f>ROUND((IF(K68=Tables!$A$3, Tables!$B$3, IF(K68=Tables!$A$4, Tables!$B$4, IF(K68=Tables!$A$5, Tables!$B$5, IF(K68=Tables!$A$6, Tables!$B$6, 0)))))*L$76,  Tables!$B$10)</f>
        <v>0</v>
      </c>
      <c r="M68" s="56"/>
      <c r="N68" s="57">
        <f>ROUND((IF(M68="RP", Tables!$B$3, IF(M68="FL", Tables!$B$4, IF(M68="OS", Tables!$B$5, IF(M68="FA", Tables!$B$6, 0)))))*N$76,  Tables!$B$10)</f>
        <v>0</v>
      </c>
      <c r="O68" s="58"/>
      <c r="P68" s="59">
        <f>ROUND((IF(O68=Tables!$A$3, Tables!$B$3, IF(O68=Tables!$A$4, Tables!$B$4, IF(O68=Tables!$A$5, Tables!$B$5, IF(O68=Tables!$A$6, Tables!$B$6, 0)))))*P$76,  Tables!$B$10)</f>
        <v>0</v>
      </c>
      <c r="Q68" s="56"/>
      <c r="R68" s="57">
        <f>ROUND((IF(Q68="RP", Tables!$B$3, IF(Q68="FL", Tables!$B$4, IF(Q68="OS", Tables!$B$5, IF(Q68="FA", Tables!$B$6, 0)))))*R$76,  Tables!$B$10)</f>
        <v>0</v>
      </c>
      <c r="S68" s="58"/>
      <c r="T68" s="59">
        <f>ROUND((IF(S68=Tables!$A$3, Tables!$B$3, IF(S68=Tables!$A$4, Tables!$B$4, IF(S68=Tables!$A$5, Tables!$B$5, IF(S68=Tables!$A$6, Tables!$B$6, 0)))))*T$76,  Tables!$B$10)</f>
        <v>0</v>
      </c>
      <c r="U68" s="56"/>
      <c r="V68" s="57">
        <f>ROUND((IF(U68="RP", Tables!$B$3, IF(U68="FL", Tables!$B$4, IF(U68="OS", Tables!$B$5, IF(U68="FA", Tables!$B$6, 0)))))*V$76,  Tables!$B$10)</f>
        <v>0</v>
      </c>
      <c r="W68" s="58"/>
      <c r="X68" s="59">
        <f>ROUND((IF(W68=Tables!$A$3, Tables!$B$3, IF(W68=Tables!$A$4, Tables!$B$4, IF(W68=Tables!$A$5, Tables!$B$5, IF(W68=Tables!$A$6, Tables!$B$6, 0)))))*X$76,  Tables!$B$10)</f>
        <v>0</v>
      </c>
      <c r="Y68" s="56"/>
      <c r="Z68" s="57">
        <f>ROUND((IF(Y68="RP", Tables!$B$3, IF(Y68="FL", Tables!$B$4, IF(Y68="OS", Tables!$B$5, IF(Y68="FA", Tables!$B$6, 0)))))*Z$76,  Tables!$B$10)</f>
        <v>0</v>
      </c>
      <c r="AA68" s="58"/>
      <c r="AB68" s="59">
        <f>ROUND((IF(AA68=Tables!$A$3, Tables!$B$3, IF(AA68=Tables!$A$4, Tables!$B$4, IF(AA68=Tables!$A$5, Tables!$B$5, IF(AA68=Tables!$A$6, Tables!$B$6, 0)))))*AB$76,  Tables!$B$10)</f>
        <v>0</v>
      </c>
      <c r="AC68" s="56"/>
      <c r="AD68" s="57">
        <f>ROUND((IF(AC68="RP", Tables!$B$3, IF(AC68="FL", Tables!$B$4, IF(AC68="OS", Tables!$B$5, IF(AC68="FA", Tables!$B$6, 0)))))*AD$76,  Tables!$B$10)</f>
        <v>0</v>
      </c>
      <c r="AE68" s="58"/>
      <c r="AF68" s="59">
        <f>ROUND((IF(AE68=Tables!$A$3, Tables!$B$3, IF(AE68=Tables!$A$4, Tables!$B$4, IF(AE68=Tables!$A$5, Tables!$B$5, IF(AE68=Tables!$A$6, Tables!$B$6, 0)))))*AF$76,  Tables!$B$10)</f>
        <v>0</v>
      </c>
      <c r="AG68" s="56"/>
      <c r="AH68" s="57">
        <f>ROUND((IF(AG68="RP", Tables!$B$3, IF(AG68="FL", Tables!$B$4, IF(AG68="OS", Tables!$B$5, IF(AG68="FA", Tables!$B$6, 0)))))*AH$76,  Tables!$B$10)</f>
        <v>0</v>
      </c>
      <c r="AI68" s="58"/>
      <c r="AJ68" s="59">
        <f>ROUND((IF(AI68=Tables!$A$3, Tables!$B$3, IF(AI68=Tables!$A$4, Tables!$B$4, IF(AI68=Tables!$A$5, Tables!$B$5, IF(AI68=Tables!$A$6, Tables!$B$6, 0)))))*AJ$76,  Tables!$B$10)</f>
        <v>0</v>
      </c>
      <c r="AK68" s="56"/>
      <c r="AL68" s="57">
        <f>ROUND((IF(AK68="RP", Tables!$B$3, IF(AK68="FL", Tables!$B$4, IF(AK68="OS", Tables!$B$5, IF(AK68="FA", Tables!$B$6, 0)))))*AL$76,  Tables!$B$10)</f>
        <v>0</v>
      </c>
      <c r="AM68" s="58"/>
      <c r="AN68" s="59">
        <f>ROUND((IF(AM68=Tables!$A$3, Tables!$B$3, IF(AM68=Tables!$A$4, Tables!$B$4, IF(AM68=Tables!$A$5, Tables!$B$5, IF(AM68=Tables!$A$6, Tables!$B$6, 0)))))*AN$76,  Tables!$B$10)</f>
        <v>0</v>
      </c>
      <c r="AO68" s="56"/>
      <c r="AP68" s="57">
        <f>ROUND((IF(AO68="RP", Tables!$B$3, IF(AO68="FL", Tables!$B$4, IF(AO68="OS", Tables!$B$5, IF(AO68="FA", Tables!$B$6, 0)))))*AP$76,  Tables!$B$10)</f>
        <v>0</v>
      </c>
      <c r="AQ68" s="58"/>
      <c r="AR68" s="59">
        <f>ROUND((IF(AQ68=Tables!$A$3, Tables!$B$3, IF(AQ68=Tables!$A$4, Tables!$B$4, IF(AQ68=Tables!$A$5, Tables!$B$5, IF(AQ68=Tables!$A$6, Tables!$B$6, 0)))))*AR$76,  Tables!$B$10)</f>
        <v>0</v>
      </c>
      <c r="AS68" s="56" t="s">
        <v>8</v>
      </c>
      <c r="AT68" s="57">
        <f>ROUND((IF(AS68="RP", Tables!$B$3, IF(AS68="FL", Tables!$B$4, IF(AS68="OS", Tables!$B$5, IF(AS68="FA", Tables!$B$6, 0)))))*AT$76,  Tables!$B$10)</f>
        <v>3.3</v>
      </c>
      <c r="AU68" s="58"/>
      <c r="AV68" s="59">
        <f>ROUND((IF(AU68=Tables!$A$3, Tables!$B$3, IF(AU68=Tables!$A$4, Tables!$B$4, IF(AU68=Tables!$A$5, Tables!$B$5, IF(AU68=Tables!$A$6, Tables!$B$6, 0)))))*AV$76,  Tables!$B$10)</f>
        <v>0</v>
      </c>
      <c r="AW68" s="56"/>
      <c r="AX68" s="57">
        <f>ROUND((IF(AW68="RP", Tables!$B$3, IF(AW68="FL", Tables!$B$4, IF(AW68="OS", Tables!$B$5, IF(AW68="FA", Tables!$B$6, 0)))))*AX$76,  Tables!$B$10)</f>
        <v>0</v>
      </c>
      <c r="AY68" s="58"/>
      <c r="AZ68" s="59">
        <f>ROUND((IF(AY68=Tables!$A$3, Tables!$B$3, IF(AY68=Tables!$A$4, Tables!$B$4, IF(AY68=Tables!$A$5, Tables!$B$5, IF(AY68=Tables!$A$6, Tables!$B$6, 0)))))*AZ$76,  Tables!$B$10)</f>
        <v>0</v>
      </c>
      <c r="BA68" s="56"/>
      <c r="BB68" s="57">
        <f>ROUND((IF(BA68="RP", Tables!$B$3, IF(BA68="FL", Tables!$B$4, IF(BA68="OS", Tables!$B$5, IF(BA68="FA", Tables!$B$6, 0)))))*BB$76,  Tables!$B$10)</f>
        <v>0</v>
      </c>
      <c r="BC68" s="58"/>
      <c r="BD68" s="59">
        <f>ROUND((IF(BC68=Tables!$A$3, Tables!$B$3, IF(BC68=Tables!$A$4, Tables!$B$4, IF(BC68=Tables!$A$5, Tables!$B$5, IF(BC68=Tables!$A$6, Tables!$B$6, 0)))))*BD$76,  Tables!$B$10)</f>
        <v>0</v>
      </c>
      <c r="BE68" s="56"/>
      <c r="BF68" s="57">
        <f>ROUND((IF(BE68="RP", Tables!$B$3, IF(BE68="FL", Tables!$B$4, IF(BE68="OS", Tables!$B$5, IF(BE68="FA", Tables!$B$6, 0)))))*BF$76,  Tables!$B$10)</f>
        <v>0</v>
      </c>
      <c r="BG68" s="58"/>
      <c r="BH68" s="59">
        <f>ROUND((IF(BG68=Tables!$A$3, Tables!$B$3, IF(BG68=Tables!$A$4, Tables!$B$4, IF(BG68=Tables!$A$5, Tables!$B$5, IF(BG68=Tables!$A$6, Tables!$B$6, 0)))))*BH$76,  Tables!$B$10)</f>
        <v>0</v>
      </c>
      <c r="BI68" s="56"/>
      <c r="BJ68" s="57">
        <f>ROUND((IF(BI68="RP", Tables!$B$3, IF(BI68="FL", Tables!$B$4, IF(BI68="OS", Tables!$B$5, IF(BI68="FA", Tables!$B$6, 0)))))*BJ$76,  Tables!$B$10)</f>
        <v>0</v>
      </c>
      <c r="BK68" s="58"/>
      <c r="BL68" s="59">
        <f>ROUND((IF(BK68=Tables!$A$3, Tables!$B$3, IF(BK68=Tables!$A$4, Tables!$B$4, IF(BK68=Tables!$A$5, Tables!$B$5, IF(BK68=Tables!$A$6, Tables!$B$6, 0)))))*BL$76,  Tables!$B$10)</f>
        <v>0</v>
      </c>
      <c r="BM68" s="56"/>
      <c r="BN68" s="57">
        <f>ROUND((IF(BM68="RP", Tables!$B$3, IF(BM68="FL", Tables!$B$4, IF(BM68="OS", Tables!$B$5, IF(BM68="FA", Tables!$B$6, 0)))))*BN$76,  Tables!$B$10)</f>
        <v>0</v>
      </c>
      <c r="BO68" s="58"/>
      <c r="BP68" s="59">
        <f>ROUND((IF(BO68=Tables!$A$3, Tables!$B$3, IF(BO68=Tables!$A$4, Tables!$B$4, IF(BO68=Tables!$A$5, Tables!$B$5, IF(BO68=Tables!$A$6, Tables!$B$6, 0)))))*BP$76,  Tables!$B$10)</f>
        <v>0</v>
      </c>
      <c r="BQ68" s="56"/>
      <c r="BR68" s="57">
        <f>ROUND((IF(BQ68="RP", Tables!$B$3, IF(BQ68="FL", Tables!$B$4, IF(BQ68="OS", Tables!$B$5, IF(BQ68="FA", Tables!$B$6, 0)))))*BR$76,  Tables!$B$10)</f>
        <v>0</v>
      </c>
      <c r="BS68" s="58"/>
      <c r="BT68" s="59">
        <f>ROUND((IF(BS68=Tables!$A$3, Tables!$B$3, IF(BS68=Tables!$A$4, Tables!$B$4, IF(BS68=Tables!$A$5, Tables!$B$5, IF(BS68=Tables!$A$6, Tables!$B$6, 0)))))*BT$76,  Tables!$B$10)</f>
        <v>0</v>
      </c>
      <c r="BU68" s="56"/>
      <c r="BV68" s="57">
        <f>ROUND((IF(BU68="RP", Tables!$B$3, IF(BU68="FL", Tables!$B$4, IF(BU68="OS", Tables!$B$5, IF(BU68="FA", Tables!$B$6, 0)))))*BV$76,  Tables!$B$10)</f>
        <v>0</v>
      </c>
      <c r="BW68" s="58"/>
      <c r="BX68" s="59">
        <f>ROUND((IF(BW68=Tables!$A$3, Tables!$B$3, IF(BW68=Tables!$A$4, Tables!$B$4, IF(BW68=Tables!$A$5, Tables!$B$5, IF(BW68=Tables!$A$6, Tables!$B$6, 0)))))*BX$76,  Tables!$B$10)</f>
        <v>0</v>
      </c>
      <c r="BY68" s="56"/>
      <c r="BZ68" s="57">
        <f>ROUND((IF(BY68="RP", Tables!$B$3, IF(BY68="FL", Tables!$B$4, IF(BY68="OS", Tables!$B$5, IF(BY68="FA", Tables!$B$6, 0)))))*BZ$76,  Tables!$B$10)</f>
        <v>0</v>
      </c>
      <c r="CA68" s="58"/>
      <c r="CB68" s="59">
        <f>ROUND((IF(CA68=Tables!$A$3, Tables!$B$3, IF(CA68=Tables!$A$4, Tables!$B$4, IF(CA68=Tables!$A$5, Tables!$B$5, IF(CA68=Tables!$A$6, Tables!$B$6, 0)))))*CB$76,  Tables!$B$10)</f>
        <v>0</v>
      </c>
      <c r="CC68" s="56"/>
      <c r="CD68" s="57">
        <f>ROUND((IF(CC68="RP", Tables!$B$3, IF(CC68="FL", Tables!$B$4, IF(CC68="OS", Tables!$B$5, IF(CC68="FA", Tables!$B$6, 0)))))*CD$76,  Tables!$B$10)</f>
        <v>0</v>
      </c>
      <c r="CE68" s="58"/>
      <c r="CF68" s="59">
        <f>ROUND((IF(CE68=Tables!$A$3, Tables!$B$3, IF(CE68=Tables!$A$4, Tables!$B$4, IF(CE68=Tables!$A$5, Tables!$B$5, IF(CE68=Tables!$A$6, Tables!$B$6, 0)))))*CF$76,  Tables!$B$10)</f>
        <v>0</v>
      </c>
      <c r="CG68" s="56"/>
      <c r="CH68" s="57">
        <f>ROUND((IF(CG68="RP", Tables!$B$3, IF(CG68="FL", Tables!$B$4, IF(CG68="OS", Tables!$B$5, IF(CG68="FA", Tables!$B$6, 0)))))*CH$76,  Tables!$B$10)</f>
        <v>0</v>
      </c>
    </row>
    <row r="69" spans="1:86" s="1" customFormat="1" ht="15" customHeight="1" x14ac:dyDescent="0.3">
      <c r="A69" s="68">
        <f t="shared" si="5"/>
        <v>18</v>
      </c>
      <c r="B69" s="51" t="s">
        <v>174</v>
      </c>
      <c r="C69" s="51" t="s">
        <v>47</v>
      </c>
      <c r="D69" s="50">
        <f>ROUND(SUM(E69:CH69), Tables!$B$11)</f>
        <v>0</v>
      </c>
      <c r="E69" s="56"/>
      <c r="F69" s="57">
        <f>ROUND((IF(E69=Tables!$A$3, Tables!$B$3, IF(E69=Tables!$A$4, Tables!$B$4, IF(E69=Tables!$A$5, Tables!$B$5, IF(E69=Tables!$A$6, Tables!$B$6, 0)))))*F$76,  Tables!$B$10)</f>
        <v>0</v>
      </c>
      <c r="G69" s="58"/>
      <c r="H69" s="59">
        <f>ROUND((IF(G69=Tables!$A$3, Tables!$B$3, IF(G69=Tables!$A$4, Tables!$B$4, IF(G69=Tables!$A$5, Tables!$B$5, IF(G69=Tables!$A$6, Tables!$B$6, 0)))))*H$76,  Tables!$B$10)</f>
        <v>0</v>
      </c>
      <c r="I69" s="56"/>
      <c r="J69" s="57">
        <f>ROUND((IF(I69="RP", Tables!$B$3, IF(I69="FL", Tables!$B$4, IF(I69="OS", Tables!$B$5, IF(I69="FA", Tables!$B$6, 0)))))*J$76,  Tables!$B$10)</f>
        <v>0</v>
      </c>
      <c r="K69" s="58"/>
      <c r="L69" s="59">
        <f>ROUND((IF(K69=Tables!$A$3, Tables!$B$3, IF(K69=Tables!$A$4, Tables!$B$4, IF(K69=Tables!$A$5, Tables!$B$5, IF(K69=Tables!$A$6, Tables!$B$6, 0)))))*L$76,  Tables!$B$10)</f>
        <v>0</v>
      </c>
      <c r="M69" s="56"/>
      <c r="N69" s="57">
        <f>ROUND((IF(M69="RP", Tables!$B$3, IF(M69="FL", Tables!$B$4, IF(M69="OS", Tables!$B$5, IF(M69="FA", Tables!$B$6, 0)))))*N$76,  Tables!$B$10)</f>
        <v>0</v>
      </c>
      <c r="O69" s="58"/>
      <c r="P69" s="59">
        <f>ROUND((IF(O69=Tables!$A$3, Tables!$B$3, IF(O69=Tables!$A$4, Tables!$B$4, IF(O69=Tables!$A$5, Tables!$B$5, IF(O69=Tables!$A$6, Tables!$B$6, 0)))))*P$76,  Tables!$B$10)</f>
        <v>0</v>
      </c>
      <c r="Q69" s="56"/>
      <c r="R69" s="57">
        <f>ROUND((IF(Q69="RP", Tables!$B$3, IF(Q69="FL", Tables!$B$4, IF(Q69="OS", Tables!$B$5, IF(Q69="FA", Tables!$B$6, 0)))))*R$76,  Tables!$B$10)</f>
        <v>0</v>
      </c>
      <c r="S69" s="58"/>
      <c r="T69" s="59">
        <f>ROUND((IF(S69=Tables!$A$3, Tables!$B$3, IF(S69=Tables!$A$4, Tables!$B$4, IF(S69=Tables!$A$5, Tables!$B$5, IF(S69=Tables!$A$6, Tables!$B$6, 0)))))*T$76,  Tables!$B$10)</f>
        <v>0</v>
      </c>
      <c r="U69" s="56"/>
      <c r="V69" s="57">
        <f>ROUND((IF(U69="RP", Tables!$B$3, IF(U69="FL", Tables!$B$4, IF(U69="OS", Tables!$B$5, IF(U69="FA", Tables!$B$6, 0)))))*V$76,  Tables!$B$10)</f>
        <v>0</v>
      </c>
      <c r="W69" s="58"/>
      <c r="X69" s="59">
        <f>ROUND((IF(W69=Tables!$A$3, Tables!$B$3, IF(W69=Tables!$A$4, Tables!$B$4, IF(W69=Tables!$A$5, Tables!$B$5, IF(W69=Tables!$A$6, Tables!$B$6, 0)))))*X$76,  Tables!$B$10)</f>
        <v>0</v>
      </c>
      <c r="Y69" s="56"/>
      <c r="Z69" s="57">
        <f>ROUND((IF(Y69="RP", Tables!$B$3, IF(Y69="FL", Tables!$B$4, IF(Y69="OS", Tables!$B$5, IF(Y69="FA", Tables!$B$6, 0)))))*Z$76,  Tables!$B$10)</f>
        <v>0</v>
      </c>
      <c r="AA69" s="58"/>
      <c r="AB69" s="59">
        <f>ROUND((IF(AA69=Tables!$A$3, Tables!$B$3, IF(AA69=Tables!$A$4, Tables!$B$4, IF(AA69=Tables!$A$5, Tables!$B$5, IF(AA69=Tables!$A$6, Tables!$B$6, 0)))))*AB$76,  Tables!$B$10)</f>
        <v>0</v>
      </c>
      <c r="AC69" s="56"/>
      <c r="AD69" s="57">
        <f>ROUND((IF(AC69="RP", Tables!$B$3, IF(AC69="FL", Tables!$B$4, IF(AC69="OS", Tables!$B$5, IF(AC69="FA", Tables!$B$6, 0)))))*AD$76,  Tables!$B$10)</f>
        <v>0</v>
      </c>
      <c r="AE69" s="58"/>
      <c r="AF69" s="59">
        <f>ROUND((IF(AE69=Tables!$A$3, Tables!$B$3, IF(AE69=Tables!$A$4, Tables!$B$4, IF(AE69=Tables!$A$5, Tables!$B$5, IF(AE69=Tables!$A$6, Tables!$B$6, 0)))))*AF$76,  Tables!$B$10)</f>
        <v>0</v>
      </c>
      <c r="AG69" s="56"/>
      <c r="AH69" s="57">
        <f>ROUND((IF(AG69="RP", Tables!$B$3, IF(AG69="FL", Tables!$B$4, IF(AG69="OS", Tables!$B$5, IF(AG69="FA", Tables!$B$6, 0)))))*AH$76,  Tables!$B$10)</f>
        <v>0</v>
      </c>
      <c r="AI69" s="58"/>
      <c r="AJ69" s="59">
        <f>ROUND((IF(AI69=Tables!$A$3, Tables!$B$3, IF(AI69=Tables!$A$4, Tables!$B$4, IF(AI69=Tables!$A$5, Tables!$B$5, IF(AI69=Tables!$A$6, Tables!$B$6, 0)))))*AJ$76,  Tables!$B$10)</f>
        <v>0</v>
      </c>
      <c r="AK69" s="56"/>
      <c r="AL69" s="57">
        <f>ROUND((IF(AK69="RP", Tables!$B$3, IF(AK69="FL", Tables!$B$4, IF(AK69="OS", Tables!$B$5, IF(AK69="FA", Tables!$B$6, 0)))))*AL$76,  Tables!$B$10)</f>
        <v>0</v>
      </c>
      <c r="AM69" s="58"/>
      <c r="AN69" s="59">
        <f>ROUND((IF(AM69=Tables!$A$3, Tables!$B$3, IF(AM69=Tables!$A$4, Tables!$B$4, IF(AM69=Tables!$A$5, Tables!$B$5, IF(AM69=Tables!$A$6, Tables!$B$6, 0)))))*AN$76,  Tables!$B$10)</f>
        <v>0</v>
      </c>
      <c r="AO69" s="56"/>
      <c r="AP69" s="57">
        <f>ROUND((IF(AO69="RP", Tables!$B$3, IF(AO69="FL", Tables!$B$4, IF(AO69="OS", Tables!$B$5, IF(AO69="FA", Tables!$B$6, 0)))))*AP$76,  Tables!$B$10)</f>
        <v>0</v>
      </c>
      <c r="AQ69" s="58"/>
      <c r="AR69" s="59">
        <f>ROUND((IF(AQ69=Tables!$A$3, Tables!$B$3, IF(AQ69=Tables!$A$4, Tables!$B$4, IF(AQ69=Tables!$A$5, Tables!$B$5, IF(AQ69=Tables!$A$6, Tables!$B$6, 0)))))*AR$76,  Tables!$B$10)</f>
        <v>0</v>
      </c>
      <c r="AS69" s="56"/>
      <c r="AT69" s="57">
        <f>ROUND((IF(AS69="RP", Tables!$B$3, IF(AS69="FL", Tables!$B$4, IF(AS69="OS", Tables!$B$5, IF(AS69="FA", Tables!$B$6, 0)))))*AT$76,  Tables!$B$10)</f>
        <v>0</v>
      </c>
      <c r="AU69" s="58"/>
      <c r="AV69" s="59">
        <f>ROUND((IF(AU69=Tables!$A$3, Tables!$B$3, IF(AU69=Tables!$A$4, Tables!$B$4, IF(AU69=Tables!$A$5, Tables!$B$5, IF(AU69=Tables!$A$6, Tables!$B$6, 0)))))*AV$76,  Tables!$B$10)</f>
        <v>0</v>
      </c>
      <c r="AW69" s="56"/>
      <c r="AX69" s="57">
        <f>ROUND((IF(AW69="RP", Tables!$B$3, IF(AW69="FL", Tables!$B$4, IF(AW69="OS", Tables!$B$5, IF(AW69="FA", Tables!$B$6, 0)))))*AX$76,  Tables!$B$10)</f>
        <v>0</v>
      </c>
      <c r="AY69" s="58"/>
      <c r="AZ69" s="59">
        <f>ROUND((IF(AY69=Tables!$A$3, Tables!$B$3, IF(AY69=Tables!$A$4, Tables!$B$4, IF(AY69=Tables!$A$5, Tables!$B$5, IF(AY69=Tables!$A$6, Tables!$B$6, 0)))))*AZ$76,  Tables!$B$10)</f>
        <v>0</v>
      </c>
      <c r="BA69" s="56"/>
      <c r="BB69" s="57">
        <f>ROUND((IF(BA69="RP", Tables!$B$3, IF(BA69="FL", Tables!$B$4, IF(BA69="OS", Tables!$B$5, IF(BA69="FA", Tables!$B$6, 0)))))*BB$76,  Tables!$B$10)</f>
        <v>0</v>
      </c>
      <c r="BC69" s="58"/>
      <c r="BD69" s="59">
        <f>ROUND((IF(BC69=Tables!$A$3, Tables!$B$3, IF(BC69=Tables!$A$4, Tables!$B$4, IF(BC69=Tables!$A$5, Tables!$B$5, IF(BC69=Tables!$A$6, Tables!$B$6, 0)))))*BD$76,  Tables!$B$10)</f>
        <v>0</v>
      </c>
      <c r="BE69" s="56"/>
      <c r="BF69" s="57">
        <f>ROUND((IF(BE69="RP", Tables!$B$3, IF(BE69="FL", Tables!$B$4, IF(BE69="OS", Tables!$B$5, IF(BE69="FA", Tables!$B$6, 0)))))*BF$76,  Tables!$B$10)</f>
        <v>0</v>
      </c>
      <c r="BG69" s="58"/>
      <c r="BH69" s="59">
        <f>ROUND((IF(BG69=Tables!$A$3, Tables!$B$3, IF(BG69=Tables!$A$4, Tables!$B$4, IF(BG69=Tables!$A$5, Tables!$B$5, IF(BG69=Tables!$A$6, Tables!$B$6, 0)))))*BH$76,  Tables!$B$10)</f>
        <v>0</v>
      </c>
      <c r="BI69" s="56"/>
      <c r="BJ69" s="57">
        <f>ROUND((IF(BI69="RP", Tables!$B$3, IF(BI69="FL", Tables!$B$4, IF(BI69="OS", Tables!$B$5, IF(BI69="FA", Tables!$B$6, 0)))))*BJ$76,  Tables!$B$10)</f>
        <v>0</v>
      </c>
      <c r="BK69" s="58"/>
      <c r="BL69" s="59">
        <f>ROUND((IF(BK69=Tables!$A$3, Tables!$B$3, IF(BK69=Tables!$A$4, Tables!$B$4, IF(BK69=Tables!$A$5, Tables!$B$5, IF(BK69=Tables!$A$6, Tables!$B$6, 0)))))*BL$76,  Tables!$B$10)</f>
        <v>0</v>
      </c>
      <c r="BM69" s="56"/>
      <c r="BN69" s="57">
        <f>ROUND((IF(BM69="RP", Tables!$B$3, IF(BM69="FL", Tables!$B$4, IF(BM69="OS", Tables!$B$5, IF(BM69="FA", Tables!$B$6, 0)))))*BN$76,  Tables!$B$10)</f>
        <v>0</v>
      </c>
      <c r="BO69" s="58"/>
      <c r="BP69" s="59">
        <f>ROUND((IF(BO69=Tables!$A$3, Tables!$B$3, IF(BO69=Tables!$A$4, Tables!$B$4, IF(BO69=Tables!$A$5, Tables!$B$5, IF(BO69=Tables!$A$6, Tables!$B$6, 0)))))*BP$76,  Tables!$B$10)</f>
        <v>0</v>
      </c>
      <c r="BQ69" s="56"/>
      <c r="BR69" s="57">
        <f>ROUND((IF(BQ69="RP", Tables!$B$3, IF(BQ69="FL", Tables!$B$4, IF(BQ69="OS", Tables!$B$5, IF(BQ69="FA", Tables!$B$6, 0)))))*BR$76,  Tables!$B$10)</f>
        <v>0</v>
      </c>
      <c r="BS69" s="58"/>
      <c r="BT69" s="59">
        <f>ROUND((IF(BS69=Tables!$A$3, Tables!$B$3, IF(BS69=Tables!$A$4, Tables!$B$4, IF(BS69=Tables!$A$5, Tables!$B$5, IF(BS69=Tables!$A$6, Tables!$B$6, 0)))))*BT$76,  Tables!$B$10)</f>
        <v>0</v>
      </c>
      <c r="BU69" s="56"/>
      <c r="BV69" s="57">
        <f>ROUND((IF(BU69="RP", Tables!$B$3, IF(BU69="FL", Tables!$B$4, IF(BU69="OS", Tables!$B$5, IF(BU69="FA", Tables!$B$6, 0)))))*BV$76,  Tables!$B$10)</f>
        <v>0</v>
      </c>
      <c r="BW69" s="58"/>
      <c r="BX69" s="59">
        <f>ROUND((IF(BW69=Tables!$A$3, Tables!$B$3, IF(BW69=Tables!$A$4, Tables!$B$4, IF(BW69=Tables!$A$5, Tables!$B$5, IF(BW69=Tables!$A$6, Tables!$B$6, 0)))))*BX$76,  Tables!$B$10)</f>
        <v>0</v>
      </c>
      <c r="BY69" s="56"/>
      <c r="BZ69" s="57">
        <f>ROUND((IF(BY69="RP", Tables!$B$3, IF(BY69="FL", Tables!$B$4, IF(BY69="OS", Tables!$B$5, IF(BY69="FA", Tables!$B$6, 0)))))*BZ$76,  Tables!$B$10)</f>
        <v>0</v>
      </c>
      <c r="CA69" s="58"/>
      <c r="CB69" s="59">
        <f>ROUND((IF(CA69=Tables!$A$3, Tables!$B$3, IF(CA69=Tables!$A$4, Tables!$B$4, IF(CA69=Tables!$A$5, Tables!$B$5, IF(CA69=Tables!$A$6, Tables!$B$6, 0)))))*CB$76,  Tables!$B$10)</f>
        <v>0</v>
      </c>
      <c r="CC69" s="56"/>
      <c r="CD69" s="57">
        <f>ROUND((IF(CC69="RP", Tables!$B$3, IF(CC69="FL", Tables!$B$4, IF(CC69="OS", Tables!$B$5, IF(CC69="FA", Tables!$B$6, 0)))))*CD$76,  Tables!$B$10)</f>
        <v>0</v>
      </c>
      <c r="CE69" s="58"/>
      <c r="CF69" s="59">
        <f>ROUND((IF(CE69=Tables!$A$3, Tables!$B$3, IF(CE69=Tables!$A$4, Tables!$B$4, IF(CE69=Tables!$A$5, Tables!$B$5, IF(CE69=Tables!$A$6, Tables!$B$6, 0)))))*CF$76,  Tables!$B$10)</f>
        <v>0</v>
      </c>
      <c r="CG69" s="56"/>
      <c r="CH69" s="57">
        <f>ROUND((IF(CG69="RP", Tables!$B$3, IF(CG69="FL", Tables!$B$4, IF(CG69="OS", Tables!$B$5, IF(CG69="FA", Tables!$B$6, 0)))))*CH$76,  Tables!$B$10)</f>
        <v>0</v>
      </c>
    </row>
    <row r="70" spans="1:86" s="1" customFormat="1" ht="15" customHeight="1" x14ac:dyDescent="0.3">
      <c r="A70" s="68">
        <f t="shared" si="5"/>
        <v>19</v>
      </c>
      <c r="B70" s="51" t="s">
        <v>210</v>
      </c>
      <c r="C70" s="51" t="s">
        <v>144</v>
      </c>
      <c r="D70" s="50">
        <f>ROUND(SUM(E70:CH70), Tables!$B$11)</f>
        <v>0</v>
      </c>
      <c r="E70" s="56"/>
      <c r="F70" s="57">
        <f>ROUND((IF(E70=Tables!$A$3, Tables!$B$3, IF(E70=Tables!$A$4, Tables!$B$4, IF(E70=Tables!$A$5, Tables!$B$5, IF(E70=Tables!$A$6, Tables!$B$6, 0)))))*F$76,  Tables!$B$10)</f>
        <v>0</v>
      </c>
      <c r="G70" s="58"/>
      <c r="H70" s="59">
        <f>ROUND((IF(G70=Tables!$A$3, Tables!$B$3, IF(G70=Tables!$A$4, Tables!$B$4, IF(G70=Tables!$A$5, Tables!$B$5, IF(G70=Tables!$A$6, Tables!$B$6, 0)))))*H$76,  Tables!$B$10)</f>
        <v>0</v>
      </c>
      <c r="I70" s="56"/>
      <c r="J70" s="57">
        <f>ROUND((IF(I70="RP", Tables!$B$3, IF(I70="FL", Tables!$B$4, IF(I70="OS", Tables!$B$5, IF(I70="FA", Tables!$B$6, 0)))))*J$76,  Tables!$B$10)</f>
        <v>0</v>
      </c>
      <c r="K70" s="58"/>
      <c r="L70" s="59">
        <f>ROUND((IF(K70=Tables!$A$3, Tables!$B$3, IF(K70=Tables!$A$4, Tables!$B$4, IF(K70=Tables!$A$5, Tables!$B$5, IF(K70=Tables!$A$6, Tables!$B$6, 0)))))*L$76,  Tables!$B$10)</f>
        <v>0</v>
      </c>
      <c r="M70" s="56"/>
      <c r="N70" s="57">
        <f>ROUND((IF(M70="RP", Tables!$B$3, IF(M70="FL", Tables!$B$4, IF(M70="OS", Tables!$B$5, IF(M70="FA", Tables!$B$6, 0)))))*N$76,  Tables!$B$10)</f>
        <v>0</v>
      </c>
      <c r="O70" s="58"/>
      <c r="P70" s="59">
        <f>ROUND((IF(O70=Tables!$A$3, Tables!$B$3, IF(O70=Tables!$A$4, Tables!$B$4, IF(O70=Tables!$A$5, Tables!$B$5, IF(O70=Tables!$A$6, Tables!$B$6, 0)))))*P$76,  Tables!$B$10)</f>
        <v>0</v>
      </c>
      <c r="Q70" s="56"/>
      <c r="R70" s="57">
        <f>ROUND((IF(Q70="RP", Tables!$B$3, IF(Q70="FL", Tables!$B$4, IF(Q70="OS", Tables!$B$5, IF(Q70="FA", Tables!$B$6, 0)))))*R$76,  Tables!$B$10)</f>
        <v>0</v>
      </c>
      <c r="S70" s="58"/>
      <c r="T70" s="59">
        <f>ROUND((IF(S70=Tables!$A$3, Tables!$B$3, IF(S70=Tables!$A$4, Tables!$B$4, IF(S70=Tables!$A$5, Tables!$B$5, IF(S70=Tables!$A$6, Tables!$B$6, 0)))))*T$76,  Tables!$B$10)</f>
        <v>0</v>
      </c>
      <c r="U70" s="56"/>
      <c r="V70" s="57">
        <f>ROUND((IF(U70="RP", Tables!$B$3, IF(U70="FL", Tables!$B$4, IF(U70="OS", Tables!$B$5, IF(U70="FA", Tables!$B$6, 0)))))*V$76,  Tables!$B$10)</f>
        <v>0</v>
      </c>
      <c r="W70" s="58"/>
      <c r="X70" s="59">
        <f>ROUND((IF(W70=Tables!$A$3, Tables!$B$3, IF(W70=Tables!$A$4, Tables!$B$4, IF(W70=Tables!$A$5, Tables!$B$5, IF(W70=Tables!$A$6, Tables!$B$6, 0)))))*X$76,  Tables!$B$10)</f>
        <v>0</v>
      </c>
      <c r="Y70" s="56"/>
      <c r="Z70" s="57">
        <f>ROUND((IF(Y70="RP", Tables!$B$3, IF(Y70="FL", Tables!$B$4, IF(Y70="OS", Tables!$B$5, IF(Y70="FA", Tables!$B$6, 0)))))*Z$76,  Tables!$B$10)</f>
        <v>0</v>
      </c>
      <c r="AA70" s="58"/>
      <c r="AB70" s="59">
        <f>ROUND((IF(AA70=Tables!$A$3, Tables!$B$3, IF(AA70=Tables!$A$4, Tables!$B$4, IF(AA70=Tables!$A$5, Tables!$B$5, IF(AA70=Tables!$A$6, Tables!$B$6, 0)))))*AB$76,  Tables!$B$10)</f>
        <v>0</v>
      </c>
      <c r="AC70" s="56"/>
      <c r="AD70" s="57">
        <f>ROUND((IF(AC70="RP", Tables!$B$3, IF(AC70="FL", Tables!$B$4, IF(AC70="OS", Tables!$B$5, IF(AC70="FA", Tables!$B$6, 0)))))*AD$76,  Tables!$B$10)</f>
        <v>0</v>
      </c>
      <c r="AE70" s="58"/>
      <c r="AF70" s="59">
        <f>ROUND((IF(AE70=Tables!$A$3, Tables!$B$3, IF(AE70=Tables!$A$4, Tables!$B$4, IF(AE70=Tables!$A$5, Tables!$B$5, IF(AE70=Tables!$A$6, Tables!$B$6, 0)))))*AF$76,  Tables!$B$10)</f>
        <v>0</v>
      </c>
      <c r="AG70" s="56"/>
      <c r="AH70" s="57">
        <f>ROUND((IF(AG70="RP", Tables!$B$3, IF(AG70="FL", Tables!$B$4, IF(AG70="OS", Tables!$B$5, IF(AG70="FA", Tables!$B$6, 0)))))*AH$76,  Tables!$B$10)</f>
        <v>0</v>
      </c>
      <c r="AI70" s="58"/>
      <c r="AJ70" s="59">
        <f>ROUND((IF(AI70=Tables!$A$3, Tables!$B$3, IF(AI70=Tables!$A$4, Tables!$B$4, IF(AI70=Tables!$A$5, Tables!$B$5, IF(AI70=Tables!$A$6, Tables!$B$6, 0)))))*AJ$76,  Tables!$B$10)</f>
        <v>0</v>
      </c>
      <c r="AK70" s="56"/>
      <c r="AL70" s="57">
        <f>ROUND((IF(AK70="RP", Tables!$B$3, IF(AK70="FL", Tables!$B$4, IF(AK70="OS", Tables!$B$5, IF(AK70="FA", Tables!$B$6, 0)))))*AL$76,  Tables!$B$10)</f>
        <v>0</v>
      </c>
      <c r="AM70" s="58"/>
      <c r="AN70" s="59">
        <f>ROUND((IF(AM70=Tables!$A$3, Tables!$B$3, IF(AM70=Tables!$A$4, Tables!$B$4, IF(AM70=Tables!$A$5, Tables!$B$5, IF(AM70=Tables!$A$6, Tables!$B$6, 0)))))*AN$76,  Tables!$B$10)</f>
        <v>0</v>
      </c>
      <c r="AO70" s="56"/>
      <c r="AP70" s="57">
        <f>ROUND((IF(AO70="RP", Tables!$B$3, IF(AO70="FL", Tables!$B$4, IF(AO70="OS", Tables!$B$5, IF(AO70="FA", Tables!$B$6, 0)))))*AP$76,  Tables!$B$10)</f>
        <v>0</v>
      </c>
      <c r="AQ70" s="58"/>
      <c r="AR70" s="59">
        <f>ROUND((IF(AQ70=Tables!$A$3, Tables!$B$3, IF(AQ70=Tables!$A$4, Tables!$B$4, IF(AQ70=Tables!$A$5, Tables!$B$5, IF(AQ70=Tables!$A$6, Tables!$B$6, 0)))))*AR$76,  Tables!$B$10)</f>
        <v>0</v>
      </c>
      <c r="AS70" s="56"/>
      <c r="AT70" s="57">
        <f>ROUND((IF(AS70="RP", Tables!$B$3, IF(AS70="FL", Tables!$B$4, IF(AS70="OS", Tables!$B$5, IF(AS70="FA", Tables!$B$6, 0)))))*AT$76,  Tables!$B$10)</f>
        <v>0</v>
      </c>
      <c r="AU70" s="58"/>
      <c r="AV70" s="59">
        <f>ROUND((IF(AU70=Tables!$A$3, Tables!$B$3, IF(AU70=Tables!$A$4, Tables!$B$4, IF(AU70=Tables!$A$5, Tables!$B$5, IF(AU70=Tables!$A$6, Tables!$B$6, 0)))))*AV$76,  Tables!$B$10)</f>
        <v>0</v>
      </c>
      <c r="AW70" s="56"/>
      <c r="AX70" s="57">
        <f>ROUND((IF(AW70="RP", Tables!$B$3, IF(AW70="FL", Tables!$B$4, IF(AW70="OS", Tables!$B$5, IF(AW70="FA", Tables!$B$6, 0)))))*AX$76,  Tables!$B$10)</f>
        <v>0</v>
      </c>
      <c r="AY70" s="58"/>
      <c r="AZ70" s="59">
        <f>ROUND((IF(AY70=Tables!$A$3, Tables!$B$3, IF(AY70=Tables!$A$4, Tables!$B$4, IF(AY70=Tables!$A$5, Tables!$B$5, IF(AY70=Tables!$A$6, Tables!$B$6, 0)))))*AZ$76,  Tables!$B$10)</f>
        <v>0</v>
      </c>
      <c r="BA70" s="56"/>
      <c r="BB70" s="57">
        <f>ROUND((IF(BA70="RP", Tables!$B$3, IF(BA70="FL", Tables!$B$4, IF(BA70="OS", Tables!$B$5, IF(BA70="FA", Tables!$B$6, 0)))))*BB$76,  Tables!$B$10)</f>
        <v>0</v>
      </c>
      <c r="BC70" s="58"/>
      <c r="BD70" s="59">
        <f>ROUND((IF(BC70=Tables!$A$3, Tables!$B$3, IF(BC70=Tables!$A$4, Tables!$B$4, IF(BC70=Tables!$A$5, Tables!$B$5, IF(BC70=Tables!$A$6, Tables!$B$6, 0)))))*BD$76,  Tables!$B$10)</f>
        <v>0</v>
      </c>
      <c r="BE70" s="56"/>
      <c r="BF70" s="57">
        <f>ROUND((IF(BE70="RP", Tables!$B$3, IF(BE70="FL", Tables!$B$4, IF(BE70="OS", Tables!$B$5, IF(BE70="FA", Tables!$B$6, 0)))))*BF$76,  Tables!$B$10)</f>
        <v>0</v>
      </c>
      <c r="BG70" s="58"/>
      <c r="BH70" s="59">
        <f>ROUND((IF(BG70=Tables!$A$3, Tables!$B$3, IF(BG70=Tables!$A$4, Tables!$B$4, IF(BG70=Tables!$A$5, Tables!$B$5, IF(BG70=Tables!$A$6, Tables!$B$6, 0)))))*BH$76,  Tables!$B$10)</f>
        <v>0</v>
      </c>
      <c r="BI70" s="56"/>
      <c r="BJ70" s="57">
        <f>ROUND((IF(BI70="RP", Tables!$B$3, IF(BI70="FL", Tables!$B$4, IF(BI70="OS", Tables!$B$5, IF(BI70="FA", Tables!$B$6, 0)))))*BJ$76,  Tables!$B$10)</f>
        <v>0</v>
      </c>
      <c r="BK70" s="58"/>
      <c r="BL70" s="59">
        <f>ROUND((IF(BK70=Tables!$A$3, Tables!$B$3, IF(BK70=Tables!$A$4, Tables!$B$4, IF(BK70=Tables!$A$5, Tables!$B$5, IF(BK70=Tables!$A$6, Tables!$B$6, 0)))))*BL$76,  Tables!$B$10)</f>
        <v>0</v>
      </c>
      <c r="BM70" s="56"/>
      <c r="BN70" s="57">
        <f>ROUND((IF(BM70="RP", Tables!$B$3, IF(BM70="FL", Tables!$B$4, IF(BM70="OS", Tables!$B$5, IF(BM70="FA", Tables!$B$6, 0)))))*BN$76,  Tables!$B$10)</f>
        <v>0</v>
      </c>
      <c r="BO70" s="58"/>
      <c r="BP70" s="59">
        <f>ROUND((IF(BO70=Tables!$A$3, Tables!$B$3, IF(BO70=Tables!$A$4, Tables!$B$4, IF(BO70=Tables!$A$5, Tables!$B$5, IF(BO70=Tables!$A$6, Tables!$B$6, 0)))))*BP$76,  Tables!$B$10)</f>
        <v>0</v>
      </c>
      <c r="BQ70" s="56"/>
      <c r="BR70" s="57">
        <f>ROUND((IF(BQ70="RP", Tables!$B$3, IF(BQ70="FL", Tables!$B$4, IF(BQ70="OS", Tables!$B$5, IF(BQ70="FA", Tables!$B$6, 0)))))*BR$76,  Tables!$B$10)</f>
        <v>0</v>
      </c>
      <c r="BS70" s="58"/>
      <c r="BT70" s="59">
        <f>ROUND((IF(BS70=Tables!$A$3, Tables!$B$3, IF(BS70=Tables!$A$4, Tables!$B$4, IF(BS70=Tables!$A$5, Tables!$B$5, IF(BS70=Tables!$A$6, Tables!$B$6, 0)))))*BT$76,  Tables!$B$10)</f>
        <v>0</v>
      </c>
      <c r="BU70" s="56"/>
      <c r="BV70" s="57">
        <f>ROUND((IF(BU70="RP", Tables!$B$3, IF(BU70="FL", Tables!$B$4, IF(BU70="OS", Tables!$B$5, IF(BU70="FA", Tables!$B$6, 0)))))*BV$76,  Tables!$B$10)</f>
        <v>0</v>
      </c>
      <c r="BW70" s="58"/>
      <c r="BX70" s="59">
        <f>ROUND((IF(BW70=Tables!$A$3, Tables!$B$3, IF(BW70=Tables!$A$4, Tables!$B$4, IF(BW70=Tables!$A$5, Tables!$B$5, IF(BW70=Tables!$A$6, Tables!$B$6, 0)))))*BX$76,  Tables!$B$10)</f>
        <v>0</v>
      </c>
      <c r="BY70" s="56"/>
      <c r="BZ70" s="57">
        <f>ROUND((IF(BY70="RP", Tables!$B$3, IF(BY70="FL", Tables!$B$4, IF(BY70="OS", Tables!$B$5, IF(BY70="FA", Tables!$B$6, 0)))))*BZ$76,  Tables!$B$10)</f>
        <v>0</v>
      </c>
      <c r="CA70" s="58"/>
      <c r="CB70" s="59">
        <f>ROUND((IF(CA70=Tables!$A$3, Tables!$B$3, IF(CA70=Tables!$A$4, Tables!$B$4, IF(CA70=Tables!$A$5, Tables!$B$5, IF(CA70=Tables!$A$6, Tables!$B$6, 0)))))*CB$76,  Tables!$B$10)</f>
        <v>0</v>
      </c>
      <c r="CC70" s="56"/>
      <c r="CD70" s="57">
        <f>ROUND((IF(CC70="RP", Tables!$B$3, IF(CC70="FL", Tables!$B$4, IF(CC70="OS", Tables!$B$5, IF(CC70="FA", Tables!$B$6, 0)))))*CD$76,  Tables!$B$10)</f>
        <v>0</v>
      </c>
      <c r="CE70" s="58"/>
      <c r="CF70" s="59">
        <f>ROUND((IF(CE70=Tables!$A$3, Tables!$B$3, IF(CE70=Tables!$A$4, Tables!$B$4, IF(CE70=Tables!$A$5, Tables!$B$5, IF(CE70=Tables!$A$6, Tables!$B$6, 0)))))*CF$76,  Tables!$B$10)</f>
        <v>0</v>
      </c>
      <c r="CG70" s="56"/>
      <c r="CH70" s="57">
        <f>ROUND((IF(CG70="RP", Tables!$B$3, IF(CG70="FL", Tables!$B$4, IF(CG70="OS", Tables!$B$5, IF(CG70="FA", Tables!$B$6, 0)))))*CH$76,  Tables!$B$10)</f>
        <v>0</v>
      </c>
    </row>
    <row r="71" spans="1:86" s="1" customFormat="1" ht="15" customHeight="1" x14ac:dyDescent="0.3">
      <c r="A71" s="68">
        <f t="shared" si="5"/>
        <v>20</v>
      </c>
      <c r="B71" s="51"/>
      <c r="C71" s="51"/>
      <c r="D71" s="50">
        <f>ROUND(SUM(E71:CH71), Tables!$B$11)</f>
        <v>0</v>
      </c>
      <c r="E71" s="56"/>
      <c r="F71" s="57">
        <f>ROUND((IF(E71=Tables!$A$3, Tables!$B$3, IF(E71=Tables!$A$4, Tables!$B$4, IF(E71=Tables!$A$5, Tables!$B$5, IF(E71=Tables!$A$6, Tables!$B$6, 0)))))*F$76,  Tables!$B$10)</f>
        <v>0</v>
      </c>
      <c r="G71" s="58"/>
      <c r="H71" s="59">
        <f>ROUND((IF(G71=Tables!$A$3, Tables!$B$3, IF(G71=Tables!$A$4, Tables!$B$4, IF(G71=Tables!$A$5, Tables!$B$5, IF(G71=Tables!$A$6, Tables!$B$6, 0)))))*H$76,  Tables!$B$10)</f>
        <v>0</v>
      </c>
      <c r="I71" s="56"/>
      <c r="J71" s="57">
        <f>ROUND((IF(I71="RP", Tables!$B$3, IF(I71="FL", Tables!$B$4, IF(I71="OS", Tables!$B$5, IF(I71="FA", Tables!$B$6, 0)))))*J$76,  Tables!$B$10)</f>
        <v>0</v>
      </c>
      <c r="K71" s="58"/>
      <c r="L71" s="59">
        <f>ROUND((IF(K71=Tables!$A$3, Tables!$B$3, IF(K71=Tables!$A$4, Tables!$B$4, IF(K71=Tables!$A$5, Tables!$B$5, IF(K71=Tables!$A$6, Tables!$B$6, 0)))))*L$76,  Tables!$B$10)</f>
        <v>0</v>
      </c>
      <c r="M71" s="56"/>
      <c r="N71" s="57">
        <f>ROUND((IF(M71="RP", Tables!$B$3, IF(M71="FL", Tables!$B$4, IF(M71="OS", Tables!$B$5, IF(M71="FA", Tables!$B$6, 0)))))*N$76,  Tables!$B$10)</f>
        <v>0</v>
      </c>
      <c r="O71" s="58"/>
      <c r="P71" s="59">
        <f>ROUND((IF(O71=Tables!$A$3, Tables!$B$3, IF(O71=Tables!$A$4, Tables!$B$4, IF(O71=Tables!$A$5, Tables!$B$5, IF(O71=Tables!$A$6, Tables!$B$6, 0)))))*P$76,  Tables!$B$10)</f>
        <v>0</v>
      </c>
      <c r="Q71" s="56"/>
      <c r="R71" s="57">
        <f>ROUND((IF(Q71="RP", Tables!$B$3, IF(Q71="FL", Tables!$B$4, IF(Q71="OS", Tables!$B$5, IF(Q71="FA", Tables!$B$6, 0)))))*R$76,  Tables!$B$10)</f>
        <v>0</v>
      </c>
      <c r="S71" s="58"/>
      <c r="T71" s="59">
        <f>ROUND((IF(S71=Tables!$A$3, Tables!$B$3, IF(S71=Tables!$A$4, Tables!$B$4, IF(S71=Tables!$A$5, Tables!$B$5, IF(S71=Tables!$A$6, Tables!$B$6, 0)))))*T$76,  Tables!$B$10)</f>
        <v>0</v>
      </c>
      <c r="U71" s="56"/>
      <c r="V71" s="57">
        <f>ROUND((IF(U71="RP", Tables!$B$3, IF(U71="FL", Tables!$B$4, IF(U71="OS", Tables!$B$5, IF(U71="FA", Tables!$B$6, 0)))))*V$76,  Tables!$B$10)</f>
        <v>0</v>
      </c>
      <c r="W71" s="58"/>
      <c r="X71" s="59">
        <f>ROUND((IF(W71=Tables!$A$3, Tables!$B$3, IF(W71=Tables!$A$4, Tables!$B$4, IF(W71=Tables!$A$5, Tables!$B$5, IF(W71=Tables!$A$6, Tables!$B$6, 0)))))*X$76,  Tables!$B$10)</f>
        <v>0</v>
      </c>
      <c r="Y71" s="56"/>
      <c r="Z71" s="57">
        <f>ROUND((IF(Y71="RP", Tables!$B$3, IF(Y71="FL", Tables!$B$4, IF(Y71="OS", Tables!$B$5, IF(Y71="FA", Tables!$B$6, 0)))))*Z$76,  Tables!$B$10)</f>
        <v>0</v>
      </c>
      <c r="AA71" s="58"/>
      <c r="AB71" s="59">
        <f>ROUND((IF(AA71=Tables!$A$3, Tables!$B$3, IF(AA71=Tables!$A$4, Tables!$B$4, IF(AA71=Tables!$A$5, Tables!$B$5, IF(AA71=Tables!$A$6, Tables!$B$6, 0)))))*AB$76,  Tables!$B$10)</f>
        <v>0</v>
      </c>
      <c r="AC71" s="56"/>
      <c r="AD71" s="57">
        <f>ROUND((IF(AC71="RP", Tables!$B$3, IF(AC71="FL", Tables!$B$4, IF(AC71="OS", Tables!$B$5, IF(AC71="FA", Tables!$B$6, 0)))))*AD$76,  Tables!$B$10)</f>
        <v>0</v>
      </c>
      <c r="AE71" s="58"/>
      <c r="AF71" s="59">
        <f>ROUND((IF(AE71=Tables!$A$3, Tables!$B$3, IF(AE71=Tables!$A$4, Tables!$B$4, IF(AE71=Tables!$A$5, Tables!$B$5, IF(AE71=Tables!$A$6, Tables!$B$6, 0)))))*AF$76,  Tables!$B$10)</f>
        <v>0</v>
      </c>
      <c r="AG71" s="56"/>
      <c r="AH71" s="57">
        <f>ROUND((IF(AG71="RP", Tables!$B$3, IF(AG71="FL", Tables!$B$4, IF(AG71="OS", Tables!$B$5, IF(AG71="FA", Tables!$B$6, 0)))))*AH$76,  Tables!$B$10)</f>
        <v>0</v>
      </c>
      <c r="AI71" s="58"/>
      <c r="AJ71" s="59">
        <f>ROUND((IF(AI71=Tables!$A$3, Tables!$B$3, IF(AI71=Tables!$A$4, Tables!$B$4, IF(AI71=Tables!$A$5, Tables!$B$5, IF(AI71=Tables!$A$6, Tables!$B$6, 0)))))*AJ$76,  Tables!$B$10)</f>
        <v>0</v>
      </c>
      <c r="AK71" s="56"/>
      <c r="AL71" s="57">
        <f>ROUND((IF(AK71="RP", Tables!$B$3, IF(AK71="FL", Tables!$B$4, IF(AK71="OS", Tables!$B$5, IF(AK71="FA", Tables!$B$6, 0)))))*AL$76,  Tables!$B$10)</f>
        <v>0</v>
      </c>
      <c r="AM71" s="58"/>
      <c r="AN71" s="59">
        <f>ROUND((IF(AM71=Tables!$A$3, Tables!$B$3, IF(AM71=Tables!$A$4, Tables!$B$4, IF(AM71=Tables!$A$5, Tables!$B$5, IF(AM71=Tables!$A$6, Tables!$B$6, 0)))))*AN$76,  Tables!$B$10)</f>
        <v>0</v>
      </c>
      <c r="AO71" s="56"/>
      <c r="AP71" s="57">
        <f>ROUND((IF(AO71="RP", Tables!$B$3, IF(AO71="FL", Tables!$B$4, IF(AO71="OS", Tables!$B$5, IF(AO71="FA", Tables!$B$6, 0)))))*AP$76,  Tables!$B$10)</f>
        <v>0</v>
      </c>
      <c r="AQ71" s="58"/>
      <c r="AR71" s="59">
        <f>ROUND((IF(AQ71=Tables!$A$3, Tables!$B$3, IF(AQ71=Tables!$A$4, Tables!$B$4, IF(AQ71=Tables!$A$5, Tables!$B$5, IF(AQ71=Tables!$A$6, Tables!$B$6, 0)))))*AR$76,  Tables!$B$10)</f>
        <v>0</v>
      </c>
      <c r="AS71" s="56"/>
      <c r="AT71" s="57">
        <f>ROUND((IF(AS71="RP", Tables!$B$3, IF(AS71="FL", Tables!$B$4, IF(AS71="OS", Tables!$B$5, IF(AS71="FA", Tables!$B$6, 0)))))*AT$76,  Tables!$B$10)</f>
        <v>0</v>
      </c>
      <c r="AU71" s="58"/>
      <c r="AV71" s="59">
        <f>ROUND((IF(AU71=Tables!$A$3, Tables!$B$3, IF(AU71=Tables!$A$4, Tables!$B$4, IF(AU71=Tables!$A$5, Tables!$B$5, IF(AU71=Tables!$A$6, Tables!$B$6, 0)))))*AV$76,  Tables!$B$10)</f>
        <v>0</v>
      </c>
      <c r="AW71" s="56"/>
      <c r="AX71" s="57">
        <f>ROUND((IF(AW71="RP", Tables!$B$3, IF(AW71="FL", Tables!$B$4, IF(AW71="OS", Tables!$B$5, IF(AW71="FA", Tables!$B$6, 0)))))*AX$76,  Tables!$B$10)</f>
        <v>0</v>
      </c>
      <c r="AY71" s="58"/>
      <c r="AZ71" s="59">
        <f>ROUND((IF(AY71=Tables!$A$3, Tables!$B$3, IF(AY71=Tables!$A$4, Tables!$B$4, IF(AY71=Tables!$A$5, Tables!$B$5, IF(AY71=Tables!$A$6, Tables!$B$6, 0)))))*AZ$76,  Tables!$B$10)</f>
        <v>0</v>
      </c>
      <c r="BA71" s="56"/>
      <c r="BB71" s="57">
        <f>ROUND((IF(BA71="RP", Tables!$B$3, IF(BA71="FL", Tables!$B$4, IF(BA71="OS", Tables!$B$5, IF(BA71="FA", Tables!$B$6, 0)))))*BB$76,  Tables!$B$10)</f>
        <v>0</v>
      </c>
      <c r="BC71" s="58"/>
      <c r="BD71" s="59">
        <f>ROUND((IF(BC71=Tables!$A$3, Tables!$B$3, IF(BC71=Tables!$A$4, Tables!$B$4, IF(BC71=Tables!$A$5, Tables!$B$5, IF(BC71=Tables!$A$6, Tables!$B$6, 0)))))*BD$76,  Tables!$B$10)</f>
        <v>0</v>
      </c>
      <c r="BE71" s="56"/>
      <c r="BF71" s="57">
        <f>ROUND((IF(BE71="RP", Tables!$B$3, IF(BE71="FL", Tables!$B$4, IF(BE71="OS", Tables!$B$5, IF(BE71="FA", Tables!$B$6, 0)))))*BF$76,  Tables!$B$10)</f>
        <v>0</v>
      </c>
      <c r="BG71" s="58"/>
      <c r="BH71" s="59">
        <f>ROUND((IF(BG71=Tables!$A$3, Tables!$B$3, IF(BG71=Tables!$A$4, Tables!$B$4, IF(BG71=Tables!$A$5, Tables!$B$5, IF(BG71=Tables!$A$6, Tables!$B$6, 0)))))*BH$76,  Tables!$B$10)</f>
        <v>0</v>
      </c>
      <c r="BI71" s="56"/>
      <c r="BJ71" s="57">
        <f>ROUND((IF(BI71="RP", Tables!$B$3, IF(BI71="FL", Tables!$B$4, IF(BI71="OS", Tables!$B$5, IF(BI71="FA", Tables!$B$6, 0)))))*BJ$76,  Tables!$B$10)</f>
        <v>0</v>
      </c>
      <c r="BK71" s="58"/>
      <c r="BL71" s="59">
        <f>ROUND((IF(BK71=Tables!$A$3, Tables!$B$3, IF(BK71=Tables!$A$4, Tables!$B$4, IF(BK71=Tables!$A$5, Tables!$B$5, IF(BK71=Tables!$A$6, Tables!$B$6, 0)))))*BL$76,  Tables!$B$10)</f>
        <v>0</v>
      </c>
      <c r="BM71" s="56"/>
      <c r="BN71" s="57">
        <f>ROUND((IF(BM71="RP", Tables!$B$3, IF(BM71="FL", Tables!$B$4, IF(BM71="OS", Tables!$B$5, IF(BM71="FA", Tables!$B$6, 0)))))*BN$76,  Tables!$B$10)</f>
        <v>0</v>
      </c>
      <c r="BO71" s="58"/>
      <c r="BP71" s="59">
        <f>ROUND((IF(BO71=Tables!$A$3, Tables!$B$3, IF(BO71=Tables!$A$4, Tables!$B$4, IF(BO71=Tables!$A$5, Tables!$B$5, IF(BO71=Tables!$A$6, Tables!$B$6, 0)))))*BP$76,  Tables!$B$10)</f>
        <v>0</v>
      </c>
      <c r="BQ71" s="56"/>
      <c r="BR71" s="57">
        <f>ROUND((IF(BQ71="RP", Tables!$B$3, IF(BQ71="FL", Tables!$B$4, IF(BQ71="OS", Tables!$B$5, IF(BQ71="FA", Tables!$B$6, 0)))))*BR$76,  Tables!$B$10)</f>
        <v>0</v>
      </c>
      <c r="BS71" s="58"/>
      <c r="BT71" s="59">
        <f>ROUND((IF(BS71=Tables!$A$3, Tables!$B$3, IF(BS71=Tables!$A$4, Tables!$B$4, IF(BS71=Tables!$A$5, Tables!$B$5, IF(BS71=Tables!$A$6, Tables!$B$6, 0)))))*BT$76,  Tables!$B$10)</f>
        <v>0</v>
      </c>
      <c r="BU71" s="56"/>
      <c r="BV71" s="57">
        <f>ROUND((IF(BU71="RP", Tables!$B$3, IF(BU71="FL", Tables!$B$4, IF(BU71="OS", Tables!$B$5, IF(BU71="FA", Tables!$B$6, 0)))))*BV$76,  Tables!$B$10)</f>
        <v>0</v>
      </c>
      <c r="BW71" s="58"/>
      <c r="BX71" s="59">
        <f>ROUND((IF(BW71=Tables!$A$3, Tables!$B$3, IF(BW71=Tables!$A$4, Tables!$B$4, IF(BW71=Tables!$A$5, Tables!$B$5, IF(BW71=Tables!$A$6, Tables!$B$6, 0)))))*BX$76,  Tables!$B$10)</f>
        <v>0</v>
      </c>
      <c r="BY71" s="56"/>
      <c r="BZ71" s="57">
        <f>ROUND((IF(BY71="RP", Tables!$B$3, IF(BY71="FL", Tables!$B$4, IF(BY71="OS", Tables!$B$5, IF(BY71="FA", Tables!$B$6, 0)))))*BZ$76,  Tables!$B$10)</f>
        <v>0</v>
      </c>
      <c r="CA71" s="58"/>
      <c r="CB71" s="59">
        <f>ROUND((IF(CA71=Tables!$A$3, Tables!$B$3, IF(CA71=Tables!$A$4, Tables!$B$4, IF(CA71=Tables!$A$5, Tables!$B$5, IF(CA71=Tables!$A$6, Tables!$B$6, 0)))))*CB$76,  Tables!$B$10)</f>
        <v>0</v>
      </c>
      <c r="CC71" s="56"/>
      <c r="CD71" s="57">
        <f>ROUND((IF(CC71="RP", Tables!$B$3, IF(CC71="FL", Tables!$B$4, IF(CC71="OS", Tables!$B$5, IF(CC71="FA", Tables!$B$6, 0)))))*CD$76,  Tables!$B$10)</f>
        <v>0</v>
      </c>
      <c r="CE71" s="58"/>
      <c r="CF71" s="59">
        <f>ROUND((IF(CE71=Tables!$A$3, Tables!$B$3, IF(CE71=Tables!$A$4, Tables!$B$4, IF(CE71=Tables!$A$5, Tables!$B$5, IF(CE71=Tables!$A$6, Tables!$B$6, 0)))))*CF$76,  Tables!$B$10)</f>
        <v>0</v>
      </c>
      <c r="CG71" s="56"/>
      <c r="CH71" s="57">
        <f>ROUND((IF(CG71="RP", Tables!$B$3, IF(CG71="FL", Tables!$B$4, IF(CG71="OS", Tables!$B$5, IF(CG71="FA", Tables!$B$6, 0)))))*CH$76,  Tables!$B$10)</f>
        <v>0</v>
      </c>
    </row>
    <row r="72" spans="1:86" s="1" customFormat="1" ht="15" customHeight="1" x14ac:dyDescent="0.3">
      <c r="A72" s="68">
        <f t="shared" si="5"/>
        <v>21</v>
      </c>
      <c r="B72" s="51"/>
      <c r="C72" s="51"/>
      <c r="D72" s="50">
        <f>ROUND(SUM(E72:CH72), Tables!$B$11)</f>
        <v>0</v>
      </c>
      <c r="E72" s="56"/>
      <c r="F72" s="57">
        <f>ROUND((IF(E72=Tables!$A$3, Tables!$B$3, IF(E72=Tables!$A$4, Tables!$B$4, IF(E72=Tables!$A$5, Tables!$B$5, IF(E72=Tables!$A$6, Tables!$B$6, 0)))))*F$76,  Tables!$B$10)</f>
        <v>0</v>
      </c>
      <c r="G72" s="58"/>
      <c r="H72" s="59">
        <f>ROUND((IF(G72=Tables!$A$3, Tables!$B$3, IF(G72=Tables!$A$4, Tables!$B$4, IF(G72=Tables!$A$5, Tables!$B$5, IF(G72=Tables!$A$6, Tables!$B$6, 0)))))*H$76,  Tables!$B$10)</f>
        <v>0</v>
      </c>
      <c r="I72" s="56"/>
      <c r="J72" s="57">
        <f>ROUND((IF(I72="RP", Tables!$B$3, IF(I72="FL", Tables!$B$4, IF(I72="OS", Tables!$B$5, IF(I72="FA", Tables!$B$6, 0)))))*J$76,  Tables!$B$10)</f>
        <v>0</v>
      </c>
      <c r="K72" s="58"/>
      <c r="L72" s="59">
        <f>ROUND((IF(K72=Tables!$A$3, Tables!$B$3, IF(K72=Tables!$A$4, Tables!$B$4, IF(K72=Tables!$A$5, Tables!$B$5, IF(K72=Tables!$A$6, Tables!$B$6, 0)))))*L$76,  Tables!$B$10)</f>
        <v>0</v>
      </c>
      <c r="M72" s="56"/>
      <c r="N72" s="57">
        <f>ROUND((IF(M72="RP", Tables!$B$3, IF(M72="FL", Tables!$B$4, IF(M72="OS", Tables!$B$5, IF(M72="FA", Tables!$B$6, 0)))))*N$76,  Tables!$B$10)</f>
        <v>0</v>
      </c>
      <c r="O72" s="58"/>
      <c r="P72" s="59">
        <f>ROUND((IF(O72=Tables!$A$3, Tables!$B$3, IF(O72=Tables!$A$4, Tables!$B$4, IF(O72=Tables!$A$5, Tables!$B$5, IF(O72=Tables!$A$6, Tables!$B$6, 0)))))*P$76,  Tables!$B$10)</f>
        <v>0</v>
      </c>
      <c r="Q72" s="56"/>
      <c r="R72" s="57">
        <f>ROUND((IF(Q72="RP", Tables!$B$3, IF(Q72="FL", Tables!$B$4, IF(Q72="OS", Tables!$B$5, IF(Q72="FA", Tables!$B$6, 0)))))*R$76,  Tables!$B$10)</f>
        <v>0</v>
      </c>
      <c r="S72" s="58"/>
      <c r="T72" s="59">
        <f>ROUND((IF(S72=Tables!$A$3, Tables!$B$3, IF(S72=Tables!$A$4, Tables!$B$4, IF(S72=Tables!$A$5, Tables!$B$5, IF(S72=Tables!$A$6, Tables!$B$6, 0)))))*T$76,  Tables!$B$10)</f>
        <v>0</v>
      </c>
      <c r="U72" s="56"/>
      <c r="V72" s="57">
        <f>ROUND((IF(U72="RP", Tables!$B$3, IF(U72="FL", Tables!$B$4, IF(U72="OS", Tables!$B$5, IF(U72="FA", Tables!$B$6, 0)))))*V$76,  Tables!$B$10)</f>
        <v>0</v>
      </c>
      <c r="W72" s="58"/>
      <c r="X72" s="59">
        <f>ROUND((IF(W72=Tables!$A$3, Tables!$B$3, IF(W72=Tables!$A$4, Tables!$B$4, IF(W72=Tables!$A$5, Tables!$B$5, IF(W72=Tables!$A$6, Tables!$B$6, 0)))))*X$76,  Tables!$B$10)</f>
        <v>0</v>
      </c>
      <c r="Y72" s="56"/>
      <c r="Z72" s="57">
        <f>ROUND((IF(Y72="RP", Tables!$B$3, IF(Y72="FL", Tables!$B$4, IF(Y72="OS", Tables!$B$5, IF(Y72="FA", Tables!$B$6, 0)))))*Z$76,  Tables!$B$10)</f>
        <v>0</v>
      </c>
      <c r="AA72" s="58"/>
      <c r="AB72" s="59">
        <f>ROUND((IF(AA72=Tables!$A$3, Tables!$B$3, IF(AA72=Tables!$A$4, Tables!$B$4, IF(AA72=Tables!$A$5, Tables!$B$5, IF(AA72=Tables!$A$6, Tables!$B$6, 0)))))*AB$76,  Tables!$B$10)</f>
        <v>0</v>
      </c>
      <c r="AC72" s="56"/>
      <c r="AD72" s="57">
        <f>ROUND((IF(AC72="RP", Tables!$B$3, IF(AC72="FL", Tables!$B$4, IF(AC72="OS", Tables!$B$5, IF(AC72="FA", Tables!$B$6, 0)))))*AD$76,  Tables!$B$10)</f>
        <v>0</v>
      </c>
      <c r="AE72" s="58"/>
      <c r="AF72" s="59">
        <f>ROUND((IF(AE72=Tables!$A$3, Tables!$B$3, IF(AE72=Tables!$A$4, Tables!$B$4, IF(AE72=Tables!$A$5, Tables!$B$5, IF(AE72=Tables!$A$6, Tables!$B$6, 0)))))*AF$76,  Tables!$B$10)</f>
        <v>0</v>
      </c>
      <c r="AG72" s="56"/>
      <c r="AH72" s="57">
        <f>ROUND((IF(AG72="RP", Tables!$B$3, IF(AG72="FL", Tables!$B$4, IF(AG72="OS", Tables!$B$5, IF(AG72="FA", Tables!$B$6, 0)))))*AH$76,  Tables!$B$10)</f>
        <v>0</v>
      </c>
      <c r="AI72" s="58"/>
      <c r="AJ72" s="59">
        <f>ROUND((IF(AI72=Tables!$A$3, Tables!$B$3, IF(AI72=Tables!$A$4, Tables!$B$4, IF(AI72=Tables!$A$5, Tables!$B$5, IF(AI72=Tables!$A$6, Tables!$B$6, 0)))))*AJ$76,  Tables!$B$10)</f>
        <v>0</v>
      </c>
      <c r="AK72" s="56"/>
      <c r="AL72" s="57">
        <f>ROUND((IF(AK72="RP", Tables!$B$3, IF(AK72="FL", Tables!$B$4, IF(AK72="OS", Tables!$B$5, IF(AK72="FA", Tables!$B$6, 0)))))*AL$76,  Tables!$B$10)</f>
        <v>0</v>
      </c>
      <c r="AM72" s="58"/>
      <c r="AN72" s="59">
        <f>ROUND((IF(AM72=Tables!$A$3, Tables!$B$3, IF(AM72=Tables!$A$4, Tables!$B$4, IF(AM72=Tables!$A$5, Tables!$B$5, IF(AM72=Tables!$A$6, Tables!$B$6, 0)))))*AN$76,  Tables!$B$10)</f>
        <v>0</v>
      </c>
      <c r="AO72" s="56"/>
      <c r="AP72" s="57">
        <f>ROUND((IF(AO72="RP", Tables!$B$3, IF(AO72="FL", Tables!$B$4, IF(AO72="OS", Tables!$B$5, IF(AO72="FA", Tables!$B$6, 0)))))*AP$76,  Tables!$B$10)</f>
        <v>0</v>
      </c>
      <c r="AQ72" s="58"/>
      <c r="AR72" s="59">
        <f>ROUND((IF(AQ72=Tables!$A$3, Tables!$B$3, IF(AQ72=Tables!$A$4, Tables!$B$4, IF(AQ72=Tables!$A$5, Tables!$B$5, IF(AQ72=Tables!$A$6, Tables!$B$6, 0)))))*AR$76,  Tables!$B$10)</f>
        <v>0</v>
      </c>
      <c r="AS72" s="56"/>
      <c r="AT72" s="57">
        <f>ROUND((IF(AS72="RP", Tables!$B$3, IF(AS72="FL", Tables!$B$4, IF(AS72="OS", Tables!$B$5, IF(AS72="FA", Tables!$B$6, 0)))))*AT$76,  Tables!$B$10)</f>
        <v>0</v>
      </c>
      <c r="AU72" s="58"/>
      <c r="AV72" s="59">
        <f>ROUND((IF(AU72=Tables!$A$3, Tables!$B$3, IF(AU72=Tables!$A$4, Tables!$B$4, IF(AU72=Tables!$A$5, Tables!$B$5, IF(AU72=Tables!$A$6, Tables!$B$6, 0)))))*AV$76,  Tables!$B$10)</f>
        <v>0</v>
      </c>
      <c r="AW72" s="56"/>
      <c r="AX72" s="57">
        <f>ROUND((IF(AW72="RP", Tables!$B$3, IF(AW72="FL", Tables!$B$4, IF(AW72="OS", Tables!$B$5, IF(AW72="FA", Tables!$B$6, 0)))))*AX$76,  Tables!$B$10)</f>
        <v>0</v>
      </c>
      <c r="AY72" s="58"/>
      <c r="AZ72" s="59">
        <f>ROUND((IF(AY72=Tables!$A$3, Tables!$B$3, IF(AY72=Tables!$A$4, Tables!$B$4, IF(AY72=Tables!$A$5, Tables!$B$5, IF(AY72=Tables!$A$6, Tables!$B$6, 0)))))*AZ$76,  Tables!$B$10)</f>
        <v>0</v>
      </c>
      <c r="BA72" s="56"/>
      <c r="BB72" s="57">
        <f>ROUND((IF(BA72="RP", Tables!$B$3, IF(BA72="FL", Tables!$B$4, IF(BA72="OS", Tables!$B$5, IF(BA72="FA", Tables!$B$6, 0)))))*BB$76,  Tables!$B$10)</f>
        <v>0</v>
      </c>
      <c r="BC72" s="58"/>
      <c r="BD72" s="59">
        <f>ROUND((IF(BC72=Tables!$A$3, Tables!$B$3, IF(BC72=Tables!$A$4, Tables!$B$4, IF(BC72=Tables!$A$5, Tables!$B$5, IF(BC72=Tables!$A$6, Tables!$B$6, 0)))))*BD$76,  Tables!$B$10)</f>
        <v>0</v>
      </c>
      <c r="BE72" s="56"/>
      <c r="BF72" s="57">
        <f>ROUND((IF(BE72="RP", Tables!$B$3, IF(BE72="FL", Tables!$B$4, IF(BE72="OS", Tables!$B$5, IF(BE72="FA", Tables!$B$6, 0)))))*BF$76,  Tables!$B$10)</f>
        <v>0</v>
      </c>
      <c r="BG72" s="58"/>
      <c r="BH72" s="59">
        <f>ROUND((IF(BG72=Tables!$A$3, Tables!$B$3, IF(BG72=Tables!$A$4, Tables!$B$4, IF(BG72=Tables!$A$5, Tables!$B$5, IF(BG72=Tables!$A$6, Tables!$B$6, 0)))))*BH$76,  Tables!$B$10)</f>
        <v>0</v>
      </c>
      <c r="BI72" s="56"/>
      <c r="BJ72" s="57">
        <f>ROUND((IF(BI72="RP", Tables!$B$3, IF(BI72="FL", Tables!$B$4, IF(BI72="OS", Tables!$B$5, IF(BI72="FA", Tables!$B$6, 0)))))*BJ$76,  Tables!$B$10)</f>
        <v>0</v>
      </c>
      <c r="BK72" s="58"/>
      <c r="BL72" s="59">
        <f>ROUND((IF(BK72=Tables!$A$3, Tables!$B$3, IF(BK72=Tables!$A$4, Tables!$B$4, IF(BK72=Tables!$A$5, Tables!$B$5, IF(BK72=Tables!$A$6, Tables!$B$6, 0)))))*BL$76,  Tables!$B$10)</f>
        <v>0</v>
      </c>
      <c r="BM72" s="56"/>
      <c r="BN72" s="57">
        <f>ROUND((IF(BM72="RP", Tables!$B$3, IF(BM72="FL", Tables!$B$4, IF(BM72="OS", Tables!$B$5, IF(BM72="FA", Tables!$B$6, 0)))))*BN$76,  Tables!$B$10)</f>
        <v>0</v>
      </c>
      <c r="BO72" s="58"/>
      <c r="BP72" s="59">
        <f>ROUND((IF(BO72=Tables!$A$3, Tables!$B$3, IF(BO72=Tables!$A$4, Tables!$B$4, IF(BO72=Tables!$A$5, Tables!$B$5, IF(BO72=Tables!$A$6, Tables!$B$6, 0)))))*BP$76,  Tables!$B$10)</f>
        <v>0</v>
      </c>
      <c r="BQ72" s="56"/>
      <c r="BR72" s="57">
        <f>ROUND((IF(BQ72="RP", Tables!$B$3, IF(BQ72="FL", Tables!$B$4, IF(BQ72="OS", Tables!$B$5, IF(BQ72="FA", Tables!$B$6, 0)))))*BR$76,  Tables!$B$10)</f>
        <v>0</v>
      </c>
      <c r="BS72" s="58"/>
      <c r="BT72" s="59">
        <f>ROUND((IF(BS72=Tables!$A$3, Tables!$B$3, IF(BS72=Tables!$A$4, Tables!$B$4, IF(BS72=Tables!$A$5, Tables!$B$5, IF(BS72=Tables!$A$6, Tables!$B$6, 0)))))*BT$76,  Tables!$B$10)</f>
        <v>0</v>
      </c>
      <c r="BU72" s="56"/>
      <c r="BV72" s="57">
        <f>ROUND((IF(BU72="RP", Tables!$B$3, IF(BU72="FL", Tables!$B$4, IF(BU72="OS", Tables!$B$5, IF(BU72="FA", Tables!$B$6, 0)))))*BV$76,  Tables!$B$10)</f>
        <v>0</v>
      </c>
      <c r="BW72" s="58"/>
      <c r="BX72" s="59">
        <f>ROUND((IF(BW72=Tables!$A$3, Tables!$B$3, IF(BW72=Tables!$A$4, Tables!$B$4, IF(BW72=Tables!$A$5, Tables!$B$5, IF(BW72=Tables!$A$6, Tables!$B$6, 0)))))*BX$76,  Tables!$B$10)</f>
        <v>0</v>
      </c>
      <c r="BY72" s="56"/>
      <c r="BZ72" s="57">
        <f>ROUND((IF(BY72="RP", Tables!$B$3, IF(BY72="FL", Tables!$B$4, IF(BY72="OS", Tables!$B$5, IF(BY72="FA", Tables!$B$6, 0)))))*BZ$76,  Tables!$B$10)</f>
        <v>0</v>
      </c>
      <c r="CA72" s="58"/>
      <c r="CB72" s="59">
        <f>ROUND((IF(CA72=Tables!$A$3, Tables!$B$3, IF(CA72=Tables!$A$4, Tables!$B$4, IF(CA72=Tables!$A$5, Tables!$B$5, IF(CA72=Tables!$A$6, Tables!$B$6, 0)))))*CB$76,  Tables!$B$10)</f>
        <v>0</v>
      </c>
      <c r="CC72" s="56"/>
      <c r="CD72" s="57">
        <f>ROUND((IF(CC72="RP", Tables!$B$3, IF(CC72="FL", Tables!$B$4, IF(CC72="OS", Tables!$B$5, IF(CC72="FA", Tables!$B$6, 0)))))*CD$76,  Tables!$B$10)</f>
        <v>0</v>
      </c>
      <c r="CE72" s="58"/>
      <c r="CF72" s="59">
        <f>ROUND((IF(CE72=Tables!$A$3, Tables!$B$3, IF(CE72=Tables!$A$4, Tables!$B$4, IF(CE72=Tables!$A$5, Tables!$B$5, IF(CE72=Tables!$A$6, Tables!$B$6, 0)))))*CF$76,  Tables!$B$10)</f>
        <v>0</v>
      </c>
      <c r="CG72" s="56"/>
      <c r="CH72" s="57">
        <f>ROUND((IF(CG72="RP", Tables!$B$3, IF(CG72="FL", Tables!$B$4, IF(CG72="OS", Tables!$B$5, IF(CG72="FA", Tables!$B$6, 0)))))*CH$76,  Tables!$B$10)</f>
        <v>0</v>
      </c>
    </row>
    <row r="73" spans="1:86" s="20" customFormat="1" ht="12" customHeight="1" x14ac:dyDescent="0.3">
      <c r="A73" s="64"/>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row>
    <row r="74" spans="1:86" s="18" customFormat="1" ht="15" customHeight="1" x14ac:dyDescent="0.3">
      <c r="A74" s="72"/>
      <c r="B74" s="17"/>
      <c r="C74" s="76" t="s">
        <v>43</v>
      </c>
      <c r="D74" s="77"/>
      <c r="E74" s="21" t="s">
        <v>33</v>
      </c>
      <c r="F74" s="21">
        <f>VLOOKUP(E74, Points!$A$3:$C$25, 2+Tables!$A$17)</f>
        <v>100</v>
      </c>
      <c r="G74" s="22" t="s">
        <v>27</v>
      </c>
      <c r="H74" s="22">
        <f>VLOOKUP(G74, Points!$A$3:$C$25, 2+Tables!$A$17)</f>
        <v>80</v>
      </c>
      <c r="I74" s="6" t="s">
        <v>21</v>
      </c>
      <c r="J74" s="6">
        <f>VLOOKUP(I74, Points!$A$3:$C$25, 2+Tables!$A$17)</f>
        <v>50</v>
      </c>
      <c r="K74" s="22" t="s">
        <v>34</v>
      </c>
      <c r="L74" s="22">
        <f>VLOOKUP(K74, Points!$A$3:$C$25, 2+Tables!$A$17)</f>
        <v>100</v>
      </c>
      <c r="M74" s="6" t="s">
        <v>35</v>
      </c>
      <c r="N74" s="6">
        <f>VLOOKUP(M74, Points!$A$3:$C$25, 2+Tables!$A$17)</f>
        <v>100</v>
      </c>
      <c r="O74" s="22" t="s">
        <v>37</v>
      </c>
      <c r="P74" s="22">
        <f>VLOOKUP(O74, Points!$A$3:$C$25, 2+Tables!$A$17)</f>
        <v>100</v>
      </c>
      <c r="Q74" s="6" t="s">
        <v>33</v>
      </c>
      <c r="R74" s="6">
        <f>VLOOKUP(Q74, Points!$A$3:$C$25, 2+Tables!$A$17)</f>
        <v>100</v>
      </c>
      <c r="S74" s="22" t="s">
        <v>31</v>
      </c>
      <c r="T74" s="22">
        <f>VLOOKUP(S74, Points!$A$3:$C$25, 2+Tables!$A$17)</f>
        <v>100</v>
      </c>
      <c r="U74" s="6" t="s">
        <v>29</v>
      </c>
      <c r="V74" s="6">
        <f>VLOOKUP(U74, Points!$A$3:$C$25, 2+Tables!$A$17)</f>
        <v>80</v>
      </c>
      <c r="W74" s="22" t="s">
        <v>32</v>
      </c>
      <c r="X74" s="22">
        <f>VLOOKUP(W74, Points!$A$3:$C$25, 2+Tables!$A$17)</f>
        <v>100</v>
      </c>
      <c r="Y74" s="6" t="s">
        <v>27</v>
      </c>
      <c r="Z74" s="6">
        <f>VLOOKUP(Y74, Points!$A$3:$C$25, 2+Tables!$A$17)</f>
        <v>80</v>
      </c>
      <c r="AA74" s="22" t="s">
        <v>30</v>
      </c>
      <c r="AB74" s="22">
        <f>VLOOKUP(AA74, Points!$A$3:$C$25, 2+Tables!$A$17)</f>
        <v>80</v>
      </c>
      <c r="AC74" s="6" t="s">
        <v>33</v>
      </c>
      <c r="AD74" s="6">
        <f>VLOOKUP(AC74, Points!$A$3:$C$25, 2+Tables!$A$17)</f>
        <v>100</v>
      </c>
      <c r="AE74" s="22" t="s">
        <v>34</v>
      </c>
      <c r="AF74" s="22">
        <f>VLOOKUP(AE74, Points!$A$3:$C$25, 2+Tables!$A$17)</f>
        <v>100</v>
      </c>
      <c r="AG74" s="6" t="s">
        <v>31</v>
      </c>
      <c r="AH74" s="6">
        <f>VLOOKUP(AG74, Points!$A$3:$C$25, 2+Tables!$A$17)</f>
        <v>100</v>
      </c>
      <c r="AI74" s="22" t="s">
        <v>27</v>
      </c>
      <c r="AJ74" s="22">
        <f>VLOOKUP(AI74, Points!$A$3:$C$25, 2+Tables!$A$17)</f>
        <v>80</v>
      </c>
      <c r="AK74" s="6" t="s">
        <v>33</v>
      </c>
      <c r="AL74" s="6">
        <f>VLOOKUP(AK74, Points!$A$3:$C$25, 2+Tables!$A$17)</f>
        <v>100</v>
      </c>
      <c r="AM74" s="22" t="s">
        <v>34</v>
      </c>
      <c r="AN74" s="22">
        <f>VLOOKUP(AM74, Points!$A$3:$C$25, 2+Tables!$A$17)</f>
        <v>100</v>
      </c>
      <c r="AO74" s="6" t="s">
        <v>33</v>
      </c>
      <c r="AP74" s="6">
        <f>VLOOKUP(AO74, Points!$A$3:$C$25, 2+Tables!$A$17)</f>
        <v>100</v>
      </c>
      <c r="AQ74" s="22" t="s">
        <v>25</v>
      </c>
      <c r="AR74" s="22">
        <f>VLOOKUP(AQ74, Points!$A$3:$C$25, 2+Tables!$A$17)</f>
        <v>70</v>
      </c>
      <c r="AS74" s="6" t="s">
        <v>24</v>
      </c>
      <c r="AT74" s="6">
        <f>VLOOKUP(AS74, Points!$A$3:$C$25, 2+Tables!$A$17)</f>
        <v>60</v>
      </c>
      <c r="AU74" s="22" t="s">
        <v>22</v>
      </c>
      <c r="AV74" s="22">
        <f>VLOOKUP(AU74, Points!$A$3:$C$25, 2+Tables!$A$17)</f>
        <v>60</v>
      </c>
      <c r="AW74" s="6" t="s">
        <v>25</v>
      </c>
      <c r="AX74" s="6">
        <f>VLOOKUP(AW74, Points!$A$3:$C$25, 2+Tables!$A$17)</f>
        <v>70</v>
      </c>
      <c r="AY74" s="22" t="s">
        <v>24</v>
      </c>
      <c r="AZ74" s="22">
        <f>VLOOKUP(AY74, Points!$A$3:$C$25, 2+Tables!$A$17)</f>
        <v>60</v>
      </c>
      <c r="BA74" s="6" t="s">
        <v>19</v>
      </c>
      <c r="BB74" s="6">
        <f>VLOOKUP(BA74, Points!$A$3:$C$25, 2+Tables!$A$17)</f>
        <v>50</v>
      </c>
      <c r="BC74" s="22" t="s">
        <v>20</v>
      </c>
      <c r="BD74" s="22">
        <f>VLOOKUP(BC74, Points!$A$3:$C$25, 2+Tables!$A$17)</f>
        <v>60</v>
      </c>
      <c r="BE74" s="6" t="s">
        <v>20</v>
      </c>
      <c r="BF74" s="6">
        <f>VLOOKUP(BE74, Points!$A$3:$C$25, 2+Tables!$A$17)</f>
        <v>60</v>
      </c>
      <c r="BG74" s="22" t="s">
        <v>22</v>
      </c>
      <c r="BH74" s="22">
        <f>VLOOKUP(BG74, Points!$A$3:$C$25, 2+Tables!$A$17)</f>
        <v>60</v>
      </c>
      <c r="BI74" s="6" t="s">
        <v>20</v>
      </c>
      <c r="BJ74" s="6">
        <f>VLOOKUP(BI74, Points!$A$3:$C$25, 2+Tables!$A$17)</f>
        <v>60</v>
      </c>
      <c r="BK74" s="22" t="s">
        <v>26</v>
      </c>
      <c r="BL74" s="22">
        <f>VLOOKUP(BK74, Points!$A$3:$C$25, 2+Tables!$A$17)</f>
        <v>70</v>
      </c>
      <c r="BM74" s="6" t="s">
        <v>21</v>
      </c>
      <c r="BN74" s="6">
        <f>VLOOKUP(BM74, Points!$A$3:$C$25, 2+Tables!$A$17)</f>
        <v>50</v>
      </c>
      <c r="BO74" s="22" t="s">
        <v>20</v>
      </c>
      <c r="BP74" s="22">
        <f>VLOOKUP(BO74, Points!$A$3:$C$25, 2+Tables!$A$17)</f>
        <v>60</v>
      </c>
      <c r="BQ74" s="6" t="s">
        <v>19</v>
      </c>
      <c r="BR74" s="6">
        <f>VLOOKUP(BQ74, Points!$A$3:$C$25, 2+Tables!$A$17)</f>
        <v>50</v>
      </c>
      <c r="BS74" s="22">
        <v>4</v>
      </c>
      <c r="BT74" s="22">
        <f>VLOOKUP(BS74, Points!$A$2:$C$25, 2+Tables!$A$17)</f>
        <v>40</v>
      </c>
      <c r="BU74" s="6">
        <v>4</v>
      </c>
      <c r="BV74" s="6">
        <f>VLOOKUP(BU74, Points!$A$2:$C$25, 2+Tables!$A$17)</f>
        <v>40</v>
      </c>
      <c r="BW74" s="22" t="s">
        <v>19</v>
      </c>
      <c r="BX74" s="22">
        <f>VLOOKUP(BW74, Points!$A$2:$C$25, 2+Tables!$A$17)</f>
        <v>50</v>
      </c>
      <c r="BY74" s="6" t="s">
        <v>20</v>
      </c>
      <c r="BZ74" s="6">
        <f>VLOOKUP(BY74, Points!$A$2:$C$25, 2+Tables!$A$17)</f>
        <v>60</v>
      </c>
      <c r="CA74" s="22" t="s">
        <v>21</v>
      </c>
      <c r="CB74" s="22">
        <f>VLOOKUP(CA74, Points!$A$2:$C$25, 2+Tables!$A$17)</f>
        <v>50</v>
      </c>
      <c r="CC74" s="6" t="s">
        <v>19</v>
      </c>
      <c r="CD74" s="6">
        <f>VLOOKUP(CC74, Points!$A$2:$C$25, 2+Tables!$A$17)</f>
        <v>50</v>
      </c>
      <c r="CE74" s="22" t="s">
        <v>29</v>
      </c>
      <c r="CF74" s="22">
        <f>VLOOKUP(CE74, Points!$A$2:$C$25, 2+Tables!$A$17)</f>
        <v>80</v>
      </c>
      <c r="CG74" s="6" t="s">
        <v>23</v>
      </c>
      <c r="CH74" s="6">
        <f>VLOOKUP(CG74, Points!$A$2:$C$25, 2+Tables!$A$17)</f>
        <v>60</v>
      </c>
    </row>
    <row r="75" spans="1:86" s="5" customFormat="1" ht="15" customHeight="1" x14ac:dyDescent="0.3">
      <c r="A75" s="73"/>
      <c r="B75" s="4"/>
      <c r="C75" s="78" t="s">
        <v>12</v>
      </c>
      <c r="D75" s="79"/>
      <c r="E75" s="6"/>
      <c r="F75" s="6">
        <f>COUNTA(E3:E72)</f>
        <v>0</v>
      </c>
      <c r="G75" s="3"/>
      <c r="H75" s="3">
        <f>COUNTA(G3:G72)</f>
        <v>25</v>
      </c>
      <c r="I75" s="6"/>
      <c r="J75" s="6">
        <f>COUNTA(I3:I72)</f>
        <v>12</v>
      </c>
      <c r="K75" s="3"/>
      <c r="L75" s="3">
        <f>COUNTA(K3:K72)</f>
        <v>3</v>
      </c>
      <c r="M75" s="6"/>
      <c r="N75" s="6">
        <f>COUNTA(M3:M72)</f>
        <v>0</v>
      </c>
      <c r="O75" s="3"/>
      <c r="P75" s="3">
        <f>COUNTA(O3:O72)</f>
        <v>1</v>
      </c>
      <c r="Q75" s="6"/>
      <c r="R75" s="6">
        <f>COUNTA(Q3:Q72)</f>
        <v>0</v>
      </c>
      <c r="S75" s="3"/>
      <c r="T75" s="3">
        <f>COUNTA(S3:S72)</f>
        <v>14</v>
      </c>
      <c r="U75" s="6"/>
      <c r="V75" s="6">
        <f>COUNTA(U3:U72)</f>
        <v>15</v>
      </c>
      <c r="W75" s="3"/>
      <c r="X75" s="3">
        <f>COUNTA(W3:W72)</f>
        <v>9</v>
      </c>
      <c r="Y75" s="6"/>
      <c r="Z75" s="6">
        <f>COUNTA(Y3:Y72)</f>
        <v>14</v>
      </c>
      <c r="AA75" s="3"/>
      <c r="AB75" s="3">
        <f>COUNTA(AA3:AA72)</f>
        <v>9</v>
      </c>
      <c r="AC75" s="6"/>
      <c r="AD75" s="6">
        <f>COUNTA(AC3:AC72)</f>
        <v>9</v>
      </c>
      <c r="AE75" s="3"/>
      <c r="AF75" s="3">
        <f>COUNTA(AE3:AE72)</f>
        <v>4</v>
      </c>
      <c r="AG75" s="6"/>
      <c r="AH75" s="6">
        <f>COUNTA(AG3:AG72)</f>
        <v>5</v>
      </c>
      <c r="AI75" s="3"/>
      <c r="AJ75" s="3">
        <f>COUNTA(AI3:AI72)</f>
        <v>14</v>
      </c>
      <c r="AK75" s="6"/>
      <c r="AL75" s="6">
        <f>COUNTA(AK3:AK72)</f>
        <v>0</v>
      </c>
      <c r="AM75" s="3"/>
      <c r="AN75" s="3">
        <f>COUNTA(AM3:AM72)</f>
        <v>0</v>
      </c>
      <c r="AO75" s="6"/>
      <c r="AP75" s="6">
        <f>COUNTA(AO3:AO72)</f>
        <v>0</v>
      </c>
      <c r="AQ75" s="3"/>
      <c r="AR75" s="3">
        <f>COUNTA(AQ3:AQ72)</f>
        <v>6</v>
      </c>
      <c r="AS75" s="6"/>
      <c r="AT75" s="6">
        <f>COUNTA(AS3:AS72)</f>
        <v>23</v>
      </c>
      <c r="AU75" s="3"/>
      <c r="AV75" s="3">
        <f>COUNTA(AU3:AU72)</f>
        <v>24</v>
      </c>
      <c r="AW75" s="6"/>
      <c r="AX75" s="6">
        <f>COUNTA(AW3:AW72)</f>
        <v>11</v>
      </c>
      <c r="AY75" s="3"/>
      <c r="AZ75" s="3">
        <f>COUNTA(AY3:AY72)</f>
        <v>18</v>
      </c>
      <c r="BA75" s="6"/>
      <c r="BB75" s="6">
        <f>COUNTA(BA3:BA72)</f>
        <v>10</v>
      </c>
      <c r="BC75" s="3"/>
      <c r="BD75" s="3">
        <f>COUNTA(BC3:BC72)</f>
        <v>17</v>
      </c>
      <c r="BE75" s="6"/>
      <c r="BF75" s="6">
        <f>COUNTA(BE3:BE72)</f>
        <v>17</v>
      </c>
      <c r="BG75" s="3"/>
      <c r="BH75" s="3">
        <f>COUNTA(BG3:BG72)</f>
        <v>16</v>
      </c>
      <c r="BI75" s="6"/>
      <c r="BJ75" s="6">
        <f>COUNTA(BI3:BI72)</f>
        <v>15</v>
      </c>
      <c r="BK75" s="3"/>
      <c r="BL75" s="3">
        <f>COUNTA(BK3:BK72)</f>
        <v>19</v>
      </c>
      <c r="BM75" s="6"/>
      <c r="BN75" s="6">
        <f>COUNTA(BM3:BM72)</f>
        <v>23</v>
      </c>
      <c r="BO75" s="3"/>
      <c r="BP75" s="3">
        <f>COUNTA(BO3:BO72)</f>
        <v>26</v>
      </c>
      <c r="BQ75" s="6"/>
      <c r="BR75" s="6">
        <f>COUNTA(BQ3:BQ72)</f>
        <v>27</v>
      </c>
      <c r="BS75" s="3"/>
      <c r="BT75" s="3">
        <f>COUNTA(BS3:BS72)</f>
        <v>18</v>
      </c>
      <c r="BU75" s="6"/>
      <c r="BV75" s="6">
        <f>COUNTA(BU3:BU72)</f>
        <v>13</v>
      </c>
      <c r="BW75" s="3"/>
      <c r="BX75" s="3">
        <f>COUNTA(BW3:BW72)</f>
        <v>20</v>
      </c>
      <c r="BY75" s="6"/>
      <c r="BZ75" s="6">
        <f>COUNTA(BY3:BY72)</f>
        <v>26</v>
      </c>
      <c r="CA75" s="3"/>
      <c r="CB75" s="3">
        <f>COUNTA(CA3:CA72)</f>
        <v>24</v>
      </c>
      <c r="CC75" s="6"/>
      <c r="CD75" s="6">
        <f>COUNTA(CC3:CC72)</f>
        <v>15</v>
      </c>
      <c r="CE75" s="3"/>
      <c r="CF75" s="3">
        <f>COUNTA(CE3:CE72)</f>
        <v>9</v>
      </c>
      <c r="CG75" s="6"/>
      <c r="CH75" s="6">
        <f>COUNTA(CG3:CG72)</f>
        <v>0</v>
      </c>
    </row>
    <row r="76" spans="1:86" s="5" customFormat="1" ht="15" customHeight="1" x14ac:dyDescent="0.3">
      <c r="A76" s="73"/>
      <c r="B76" s="4"/>
      <c r="C76" s="78" t="s">
        <v>3</v>
      </c>
      <c r="D76" s="79"/>
      <c r="E76" s="6"/>
      <c r="F76" s="6">
        <f>IF(Tables!$A$17=1, ROUND(IF(F75=0, 0, F74/F75), Tables!$B$10), F74)</f>
        <v>0</v>
      </c>
      <c r="G76" s="3"/>
      <c r="H76" s="3">
        <f>IF(Tables!$A$17=1, ROUND(IF(H75=0, 0, H74/H75), Tables!$B$10), H74)</f>
        <v>3.2</v>
      </c>
      <c r="I76" s="6"/>
      <c r="J76" s="6">
        <f>IF(Tables!$A$17=1, ROUND(IF(J75=0, 0, J74/J75), Tables!$B$10), J74)</f>
        <v>4.2</v>
      </c>
      <c r="K76" s="3"/>
      <c r="L76" s="3">
        <f>IF(Tables!$A$17=1, ROUND(IF(L75=0, 0, L74/L75), Tables!$B$10), L74)</f>
        <v>33.299999999999997</v>
      </c>
      <c r="M76" s="6"/>
      <c r="N76" s="6">
        <f>IF(Tables!$A$17=1, ROUND(IF(N75=0, 0, N74/N75), Tables!$B$10), N74)</f>
        <v>0</v>
      </c>
      <c r="O76" s="3"/>
      <c r="P76" s="3">
        <f>IF(Tables!$A$17=1, ROUND(IF(P75=0, 0, P74/P75), Tables!$B$10), P74)</f>
        <v>100</v>
      </c>
      <c r="Q76" s="6"/>
      <c r="R76" s="6">
        <f>IF(Tables!$A$17=1, ROUND(IF(R75=0, 0, R74/R75), Tables!$B$10), R74)</f>
        <v>0</v>
      </c>
      <c r="S76" s="3"/>
      <c r="T76" s="3">
        <f>IF(Tables!$A$17=1, ROUND(IF(T75=0, 0, T74/T75), Tables!$B$10), T74)</f>
        <v>7.1</v>
      </c>
      <c r="U76" s="6"/>
      <c r="V76" s="6">
        <f>IF(Tables!$A$17=1, ROUND(IF(V75=0, 0, V74/V75), Tables!$B$10), V74)</f>
        <v>5.3</v>
      </c>
      <c r="W76" s="3"/>
      <c r="X76" s="3">
        <f>IF(Tables!$A$17=1, ROUND(IF(X75=0, 0, X74/X75), Tables!$B$10), X74)</f>
        <v>11.1</v>
      </c>
      <c r="Y76" s="6"/>
      <c r="Z76" s="6">
        <f>IF(Tables!$A$17=1, ROUND(IF(Z75=0, 0, Z74/Z75), Tables!$B$10), Z74)</f>
        <v>5.7</v>
      </c>
      <c r="AA76" s="3"/>
      <c r="AB76" s="3">
        <f>IF(Tables!$A$17=1, ROUND(IF(AB75=0, 0, AB74/AB75), Tables!$B$10), AB74)</f>
        <v>8.9</v>
      </c>
      <c r="AC76" s="6"/>
      <c r="AD76" s="6">
        <f>IF(Tables!$A$17=1, ROUND(IF(AD75=0, 0, AD74/AD75), Tables!$B$10), AD74)</f>
        <v>11.1</v>
      </c>
      <c r="AE76" s="3"/>
      <c r="AF76" s="3">
        <f>IF(Tables!$A$17=1, ROUND(IF(AF75=0, 0, AF74/AF75), Tables!$B$10), AF74)</f>
        <v>25</v>
      </c>
      <c r="AG76" s="6"/>
      <c r="AH76" s="6">
        <f>IF(Tables!$A$17=1, ROUND(IF(AH75=0, 0, AH74/AH75), Tables!$B$10), AH74)</f>
        <v>20</v>
      </c>
      <c r="AI76" s="3"/>
      <c r="AJ76" s="3">
        <f>IF(Tables!$A$17=1, ROUND(IF(AJ75=0, 0, AJ74/AJ75), Tables!$B$10), AJ74)</f>
        <v>5.7</v>
      </c>
      <c r="AK76" s="6"/>
      <c r="AL76" s="6">
        <f>IF(Tables!$A$17=1, ROUND(IF(AL75=0, 0, AL74/AL75), Tables!$B$10), AL74)</f>
        <v>0</v>
      </c>
      <c r="AM76" s="3"/>
      <c r="AN76" s="3">
        <f>IF(Tables!$A$17=1, ROUND(IF(AN75=0, 0, AN74/AN75), Tables!$B$10), AN74)</f>
        <v>0</v>
      </c>
      <c r="AO76" s="6"/>
      <c r="AP76" s="6">
        <f>IF(Tables!$A$17=1, ROUND(IF(AP75=0, 0, AP74/AP75), Tables!$B$10), AP74)</f>
        <v>0</v>
      </c>
      <c r="AQ76" s="3"/>
      <c r="AR76" s="3">
        <f>IF(Tables!$A$17=1, ROUND(IF(AR75=0, 0, AR74/AR75), Tables!$B$10), AR74)</f>
        <v>11.7</v>
      </c>
      <c r="AS76" s="6"/>
      <c r="AT76" s="6">
        <f>IF(Tables!$A$17=1, ROUND(IF(AT75=0, 0, AT74/AT75), Tables!$B$10), AT74)</f>
        <v>2.6</v>
      </c>
      <c r="AU76" s="3"/>
      <c r="AV76" s="3">
        <f>IF(Tables!$A$17=1, ROUND(IF(AV75=0, 0, AV74/AV75), Tables!$B$10), AV74)</f>
        <v>2.5</v>
      </c>
      <c r="AW76" s="6"/>
      <c r="AX76" s="6">
        <f>IF(Tables!$A$17=1, ROUND(IF(AX75=0, 0, AX74/AX75), Tables!$B$10), AX74)</f>
        <v>6.4</v>
      </c>
      <c r="AY76" s="3"/>
      <c r="AZ76" s="3">
        <f>IF(Tables!$A$17=1, ROUND(IF(AZ75=0, 0, AZ74/AZ75), Tables!$B$10), AZ74)</f>
        <v>3.3</v>
      </c>
      <c r="BA76" s="6"/>
      <c r="BB76" s="6">
        <f>IF(Tables!$A$17=1, ROUND(IF(BB75=0, 0, BB74/BB75), Tables!$B$10), BB74)</f>
        <v>5</v>
      </c>
      <c r="BC76" s="3"/>
      <c r="BD76" s="3">
        <f>IF(Tables!$A$17=1, ROUND(IF(BD75=0, 0, BD74/BD75), Tables!$B$10), BD74)</f>
        <v>3.5</v>
      </c>
      <c r="BE76" s="6"/>
      <c r="BF76" s="6">
        <f>IF(Tables!$A$17=1, ROUND(IF(BF75=0, 0, BF74/BF75), Tables!$B$10), BF74)</f>
        <v>3.5</v>
      </c>
      <c r="BG76" s="3"/>
      <c r="BH76" s="3">
        <f>IF(Tables!$A$17=1, ROUND(IF(BH75=0, 0, BH74/BH75), Tables!$B$10), BH74)</f>
        <v>3.8</v>
      </c>
      <c r="BI76" s="6"/>
      <c r="BJ76" s="6">
        <f>IF(Tables!$A$17=1, ROUND(IF(BJ75=0, 0, BJ74/BJ75), Tables!$B$10), BJ74)</f>
        <v>4</v>
      </c>
      <c r="BK76" s="3"/>
      <c r="BL76" s="3">
        <f>IF(Tables!$A$17=1, ROUND(IF(BL75=0, 0, BL74/BL75), Tables!$B$10), BL74)</f>
        <v>3.7</v>
      </c>
      <c r="BM76" s="6"/>
      <c r="BN76" s="6">
        <f>IF(Tables!$A$17=1, ROUND(IF(BN75=0, 0, BN74/BN75), Tables!$B$10), BN74)</f>
        <v>2.2000000000000002</v>
      </c>
      <c r="BO76" s="3"/>
      <c r="BP76" s="3">
        <f>IF(Tables!$A$17=1, ROUND(IF(BP75=0, 0, BP74/BP75), Tables!$B$10), BP74)</f>
        <v>2.2999999999999998</v>
      </c>
      <c r="BQ76" s="6"/>
      <c r="BR76" s="6">
        <f>IF(Tables!$A$17=1, ROUND(IF(BR75=0, 0, BR74/BR75), Tables!$B$10), BR74)</f>
        <v>1.9</v>
      </c>
      <c r="BS76" s="3"/>
      <c r="BT76" s="3">
        <f>IF(Tables!$A$17=1, ROUND(IF(BT75=0, 0, BT74/BT75), Tables!$B$10), BT74)</f>
        <v>2.2000000000000002</v>
      </c>
      <c r="BU76" s="6"/>
      <c r="BV76" s="6">
        <f>IF(Tables!$A$17=1, ROUND(IF(BV75=0, 0, BV74/BV75), Tables!$B$10), BV74)</f>
        <v>3.1</v>
      </c>
      <c r="BW76" s="3"/>
      <c r="BX76" s="3">
        <f>IF(Tables!$A$17=1, ROUND(IF(BX75=0, 0, BX74/BX75), Tables!$B$10), BX74)</f>
        <v>2.5</v>
      </c>
      <c r="BY76" s="6"/>
      <c r="BZ76" s="6">
        <f>IF(Tables!$A$17=1, ROUND(IF(BZ75=0, 0, BZ74/BZ75), Tables!$B$10), BZ74)</f>
        <v>2.2999999999999998</v>
      </c>
      <c r="CA76" s="3"/>
      <c r="CB76" s="3">
        <f>IF(Tables!$A$17=1, ROUND(IF(CB75=0, 0, CB74/CB75), Tables!$B$10), CB74)</f>
        <v>2.1</v>
      </c>
      <c r="CC76" s="6"/>
      <c r="CD76" s="6">
        <f>IF(Tables!$A$17=1, ROUND(IF(CD75=0, 0, CD74/CD75), Tables!$B$10), CD74)</f>
        <v>3.3</v>
      </c>
      <c r="CE76" s="3"/>
      <c r="CF76" s="3">
        <f>IF(Tables!$A$17=1, ROUND(IF(CF75=0, 0, CF74/CF75), Tables!$B$10), CF74)</f>
        <v>8.9</v>
      </c>
      <c r="CG76" s="6"/>
      <c r="CH76" s="6">
        <f>IF(Tables!$A$17=1, ROUND(IF(CH75=0, 0, CH74/CH75), Tables!$B$10), CH74)</f>
        <v>0</v>
      </c>
    </row>
  </sheetData>
  <sortState ref="A3:CH50">
    <sortCondition descending="1" ref="D52:D72"/>
  </sortState>
  <mergeCells count="44">
    <mergeCell ref="BY1:BZ1"/>
    <mergeCell ref="CA1:CB1"/>
    <mergeCell ref="AK1:AL1"/>
    <mergeCell ref="AM1:AN1"/>
    <mergeCell ref="AO1:AP1"/>
    <mergeCell ref="AQ1:AR1"/>
    <mergeCell ref="AS1:AT1"/>
    <mergeCell ref="I1:J1"/>
    <mergeCell ref="K1:L1"/>
    <mergeCell ref="M1:N1"/>
    <mergeCell ref="O1:P1"/>
    <mergeCell ref="Q1:R1"/>
    <mergeCell ref="C76:D76"/>
    <mergeCell ref="E1:F1"/>
    <mergeCell ref="CE1:CF1"/>
    <mergeCell ref="AY1:AZ1"/>
    <mergeCell ref="BA1:BB1"/>
    <mergeCell ref="BC1:BD1"/>
    <mergeCell ref="BE1:BF1"/>
    <mergeCell ref="BG1:BH1"/>
    <mergeCell ref="BW1:BX1"/>
    <mergeCell ref="BO1:BP1"/>
    <mergeCell ref="BQ1:BR1"/>
    <mergeCell ref="BS1:BT1"/>
    <mergeCell ref="BU1:BV1"/>
    <mergeCell ref="AU1:AV1"/>
    <mergeCell ref="AW1:AX1"/>
    <mergeCell ref="G1:H1"/>
    <mergeCell ref="CG1:CH1"/>
    <mergeCell ref="C74:D74"/>
    <mergeCell ref="C75:D75"/>
    <mergeCell ref="CC1:CD1"/>
    <mergeCell ref="BM1:BN1"/>
    <mergeCell ref="S1:T1"/>
    <mergeCell ref="U1:V1"/>
    <mergeCell ref="W1:X1"/>
    <mergeCell ref="Y1:Z1"/>
    <mergeCell ref="AA1:AB1"/>
    <mergeCell ref="AC1:AD1"/>
    <mergeCell ref="AE1:AF1"/>
    <mergeCell ref="AG1:AH1"/>
    <mergeCell ref="AI1:AJ1"/>
    <mergeCell ref="BI1:BJ1"/>
    <mergeCell ref="BK1:BL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Points!$A$2:$A$24</xm:f>
          </x14:formula1>
          <xm:sqref>E74 CG74 CE74 CC74 BW74 BU74 BS74 BQ74 BO74 BM74 BK74 BI74 BG74 BE74 BC74 BA74 AY74 AW74 AU74 AS74 AQ74 AO74 AM74 AK74 AI74 AG74 AE74 AC74 AA74 Y74 W74 U74 S74 Q74 O74 M74 K74 I74 G74 CA74 BY74</xm:sqref>
        </x14:dataValidation>
        <x14:dataValidation type="list" errorStyle="warning" allowBlank="1" showInputMessage="1">
          <x14:formula1>
            <xm:f>Clubs!$A$2:$A$34</xm:f>
          </x14:formula1>
          <xm:sqref>B20 C3:C18 C52:C72 C20:C50</xm:sqref>
        </x14:dataValidation>
        <x14:dataValidation type="list" allowBlank="1" showInputMessage="1" showErrorMessage="1" errorTitle="Грешка" error="Моля изберете от падащопто меню!">
          <x14:formula1>
            <xm:f>Tables!$A$2:$A$6</xm:f>
          </x14:formula1>
          <xm:sqref>I3:I72 G3:G72 M3:M72 K3:K72 Q3:Q72 O3:O72 U3:U72 S3:S72 Y3:Y72 W3:W72 AC3:AC72 AA3:AA72 AG3:AG72 AE3:AE72 AK3:AK72 AI3:AI72 AO3:AO72 AM3:AM72 AS3:AS72 AQ3:AQ72 AW3:AW72 AU3:AU72 BA3:BA72 AY3:AY72 BE3:BE72 BC3:BC72 BI3:BI72 BG3:BG72 BM3:BM72 BK3:BK72 BQ3:BQ72 BO3:BO72 BU3:BU72 BS3:BS72 CC3:CC72 BW3:BW72 E3:E72 CG3:CG72 CE3:CE72 BY3:BY72 CA3:CA72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25"/>
  <sheetViews>
    <sheetView workbookViewId="0">
      <pane xSplit="4" ySplit="2" topLeftCell="E3" activePane="bottomRight" state="frozen"/>
      <selection pane="topRight" activeCell="F1" sqref="F1"/>
      <selection pane="bottomLeft" activeCell="A3" sqref="A3"/>
      <selection pane="bottomRight" activeCell="B4" sqref="B4"/>
    </sheetView>
  </sheetViews>
  <sheetFormatPr defaultRowHeight="14.4" x14ac:dyDescent="0.3"/>
  <cols>
    <col min="1" max="1" width="4.21875" customWidth="1"/>
    <col min="2" max="2" width="22.109375" customWidth="1"/>
    <col min="3" max="3" width="17.109375" customWidth="1"/>
    <col min="4" max="4" width="6.109375" customWidth="1"/>
    <col min="5" max="5" width="3.77734375" customWidth="1"/>
    <col min="6" max="6" width="4.77734375" customWidth="1"/>
    <col min="7" max="7" width="3.77734375" customWidth="1"/>
    <col min="8" max="8" width="4.77734375" customWidth="1"/>
    <col min="9" max="9" width="3.77734375" customWidth="1"/>
    <col min="10" max="10" width="4.77734375" customWidth="1"/>
    <col min="11" max="11" width="3.77734375" customWidth="1"/>
    <col min="12" max="12" width="4.77734375" customWidth="1"/>
    <col min="13" max="13" width="3.77734375" customWidth="1"/>
    <col min="14" max="14" width="4.77734375" customWidth="1"/>
    <col min="15" max="15" width="3.77734375" customWidth="1"/>
    <col min="16" max="16" width="4.77734375" customWidth="1"/>
    <col min="17" max="17" width="3.77734375" customWidth="1"/>
    <col min="18" max="18" width="4.77734375" customWidth="1"/>
    <col min="19" max="19" width="3.77734375" customWidth="1"/>
    <col min="20" max="20" width="4.77734375" customWidth="1"/>
    <col min="21" max="21" width="3.77734375" customWidth="1"/>
    <col min="22" max="22" width="4.77734375" customWidth="1"/>
    <col min="23" max="23" width="3.77734375" customWidth="1"/>
    <col min="24" max="24" width="4.77734375" customWidth="1"/>
    <col min="25" max="25" width="3.77734375" customWidth="1"/>
    <col min="26" max="26" width="4.77734375" customWidth="1"/>
    <col min="27" max="27" width="3.77734375" customWidth="1"/>
    <col min="28" max="28" width="4.77734375" customWidth="1"/>
    <col min="29" max="29" width="3.77734375" customWidth="1"/>
    <col min="30" max="30" width="4.77734375" customWidth="1"/>
    <col min="31" max="31" width="3.77734375" customWidth="1"/>
    <col min="32" max="32" width="4.77734375" customWidth="1"/>
    <col min="33" max="33" width="3.77734375" customWidth="1"/>
    <col min="34" max="34" width="4.77734375" customWidth="1"/>
    <col min="35" max="35" width="3.77734375" customWidth="1"/>
    <col min="36" max="36" width="4.77734375" customWidth="1"/>
    <col min="37" max="37" width="3.77734375" customWidth="1"/>
    <col min="38" max="38" width="4.77734375" customWidth="1"/>
    <col min="39" max="39" width="3.77734375" customWidth="1"/>
    <col min="40" max="40" width="4.77734375" customWidth="1"/>
    <col min="41" max="41" width="3.77734375" customWidth="1"/>
    <col min="42" max="42" width="4.77734375" customWidth="1"/>
    <col min="43" max="43" width="3.77734375" customWidth="1"/>
    <col min="44" max="44" width="4.77734375" customWidth="1"/>
    <col min="45" max="45" width="3.77734375" customWidth="1"/>
    <col min="46" max="46" width="4.77734375" customWidth="1"/>
    <col min="47" max="47" width="3.77734375" customWidth="1"/>
    <col min="48" max="48" width="4.77734375" customWidth="1"/>
    <col min="49" max="49" width="3.77734375" customWidth="1"/>
    <col min="50" max="50" width="4.77734375" customWidth="1"/>
    <col min="51" max="51" width="3.77734375" customWidth="1"/>
    <col min="52" max="52" width="4.77734375" customWidth="1"/>
    <col min="53" max="53" width="3.77734375" customWidth="1"/>
    <col min="54" max="54" width="4.77734375" customWidth="1"/>
    <col min="55" max="55" width="3.77734375" customWidth="1"/>
    <col min="56" max="56" width="4.77734375" customWidth="1"/>
    <col min="57" max="57" width="3.77734375" customWidth="1"/>
    <col min="58" max="58" width="4.77734375" customWidth="1"/>
    <col min="59" max="59" width="3.77734375" customWidth="1"/>
    <col min="60" max="60" width="4.77734375" customWidth="1"/>
    <col min="61" max="61" width="3.77734375" customWidth="1"/>
    <col min="62" max="62" width="4.77734375" customWidth="1"/>
    <col min="63" max="63" width="3.77734375" customWidth="1"/>
    <col min="64" max="64" width="4.77734375" customWidth="1"/>
    <col min="65" max="65" width="3.77734375" customWidth="1"/>
    <col min="66" max="66" width="4.77734375" customWidth="1"/>
    <col min="67" max="67" width="3.77734375" customWidth="1"/>
    <col min="68" max="68" width="4.77734375" customWidth="1"/>
    <col min="69" max="69" width="3.77734375" customWidth="1"/>
    <col min="70" max="70" width="4.77734375" customWidth="1"/>
    <col min="71" max="71" width="3.77734375" customWidth="1"/>
    <col min="72" max="72" width="4.77734375" customWidth="1"/>
    <col min="73" max="73" width="3.77734375" customWidth="1"/>
    <col min="74" max="74" width="4.77734375" customWidth="1"/>
    <col min="75" max="75" width="3.77734375" customWidth="1"/>
    <col min="76" max="76" width="4.77734375" customWidth="1"/>
    <col min="77" max="77" width="3.77734375" customWidth="1"/>
    <col min="78" max="78" width="4.77734375" customWidth="1"/>
    <col min="79" max="79" width="3.77734375" customWidth="1"/>
    <col min="80" max="80" width="4.77734375" customWidth="1"/>
    <col min="81" max="81" width="3.77734375" customWidth="1"/>
    <col min="82" max="82" width="4.77734375" customWidth="1"/>
    <col min="83" max="83" width="3.77734375" customWidth="1"/>
    <col min="84" max="84" width="4.77734375" customWidth="1"/>
    <col min="85" max="85" width="3.77734375" customWidth="1"/>
    <col min="86" max="86" width="4.77734375" customWidth="1"/>
  </cols>
  <sheetData>
    <row r="1" spans="1:86" s="42" customFormat="1" ht="15" customHeight="1" x14ac:dyDescent="0.3">
      <c r="A1" s="52" t="s">
        <v>2</v>
      </c>
      <c r="B1" s="52" t="s">
        <v>0</v>
      </c>
      <c r="C1" s="52" t="s">
        <v>1</v>
      </c>
      <c r="D1" s="52" t="s">
        <v>4</v>
      </c>
      <c r="E1" s="74" t="s">
        <v>95</v>
      </c>
      <c r="F1" s="75"/>
      <c r="G1" s="80" t="s">
        <v>96</v>
      </c>
      <c r="H1" s="81"/>
      <c r="I1" s="74" t="s">
        <v>97</v>
      </c>
      <c r="J1" s="75"/>
      <c r="K1" s="80" t="s">
        <v>98</v>
      </c>
      <c r="L1" s="81"/>
      <c r="M1" s="74" t="s">
        <v>99</v>
      </c>
      <c r="N1" s="75"/>
      <c r="O1" s="80" t="s">
        <v>100</v>
      </c>
      <c r="P1" s="81"/>
      <c r="Q1" s="74" t="s">
        <v>101</v>
      </c>
      <c r="R1" s="75"/>
      <c r="S1" s="80" t="s">
        <v>102</v>
      </c>
      <c r="T1" s="81"/>
      <c r="U1" s="74" t="s">
        <v>103</v>
      </c>
      <c r="V1" s="75"/>
      <c r="W1" s="80" t="s">
        <v>104</v>
      </c>
      <c r="X1" s="81"/>
      <c r="Y1" s="74" t="s">
        <v>105</v>
      </c>
      <c r="Z1" s="75"/>
      <c r="AA1" s="80" t="s">
        <v>106</v>
      </c>
      <c r="AB1" s="81"/>
      <c r="AC1" s="74" t="s">
        <v>107</v>
      </c>
      <c r="AD1" s="75"/>
      <c r="AE1" s="80" t="s">
        <v>108</v>
      </c>
      <c r="AF1" s="81"/>
      <c r="AG1" s="74" t="s">
        <v>109</v>
      </c>
      <c r="AH1" s="75"/>
      <c r="AI1" s="80" t="s">
        <v>110</v>
      </c>
      <c r="AJ1" s="81"/>
      <c r="AK1" s="74" t="s">
        <v>111</v>
      </c>
      <c r="AL1" s="75"/>
      <c r="AM1" s="80" t="s">
        <v>112</v>
      </c>
      <c r="AN1" s="81"/>
      <c r="AO1" s="74" t="s">
        <v>113</v>
      </c>
      <c r="AP1" s="75"/>
      <c r="AQ1" s="80" t="s">
        <v>114</v>
      </c>
      <c r="AR1" s="81"/>
      <c r="AS1" s="74" t="s">
        <v>115</v>
      </c>
      <c r="AT1" s="75"/>
      <c r="AU1" s="80" t="s">
        <v>116</v>
      </c>
      <c r="AV1" s="81"/>
      <c r="AW1" s="74" t="s">
        <v>117</v>
      </c>
      <c r="AX1" s="75"/>
      <c r="AY1" s="80" t="s">
        <v>118</v>
      </c>
      <c r="AZ1" s="81"/>
      <c r="BA1" s="74" t="s">
        <v>119</v>
      </c>
      <c r="BB1" s="75"/>
      <c r="BC1" s="80" t="s">
        <v>120</v>
      </c>
      <c r="BD1" s="81"/>
      <c r="BE1" s="74" t="s">
        <v>121</v>
      </c>
      <c r="BF1" s="75"/>
      <c r="BG1" s="80" t="s">
        <v>122</v>
      </c>
      <c r="BH1" s="81"/>
      <c r="BI1" s="74" t="s">
        <v>123</v>
      </c>
      <c r="BJ1" s="75"/>
      <c r="BK1" s="80" t="s">
        <v>124</v>
      </c>
      <c r="BL1" s="81"/>
      <c r="BM1" s="74" t="s">
        <v>125</v>
      </c>
      <c r="BN1" s="75"/>
      <c r="BO1" s="80" t="s">
        <v>126</v>
      </c>
      <c r="BP1" s="81"/>
      <c r="BQ1" s="74" t="s">
        <v>127</v>
      </c>
      <c r="BR1" s="75"/>
      <c r="BS1" s="80" t="s">
        <v>128</v>
      </c>
      <c r="BT1" s="81"/>
      <c r="BU1" s="74" t="s">
        <v>129</v>
      </c>
      <c r="BV1" s="75"/>
      <c r="BW1" s="80" t="s">
        <v>130</v>
      </c>
      <c r="BX1" s="81"/>
      <c r="BY1" s="74" t="s">
        <v>131</v>
      </c>
      <c r="BZ1" s="75"/>
      <c r="CA1" s="80" t="s">
        <v>132</v>
      </c>
      <c r="CB1" s="81"/>
      <c r="CC1" s="74" t="s">
        <v>133</v>
      </c>
      <c r="CD1" s="75"/>
      <c r="CE1" s="80" t="s">
        <v>134</v>
      </c>
      <c r="CF1" s="81"/>
      <c r="CG1" s="74"/>
      <c r="CH1" s="75"/>
    </row>
    <row r="2" spans="1:86" s="2" customFormat="1" ht="15" customHeight="1" x14ac:dyDescent="0.3">
      <c r="A2" s="70">
        <v>0</v>
      </c>
      <c r="B2" s="53"/>
      <c r="C2" s="53"/>
      <c r="D2" s="53"/>
      <c r="E2" s="54" t="str">
        <f t="shared" ref="E2:BP2" si="0">E23</f>
        <v>8a</v>
      </c>
      <c r="F2" s="54">
        <f t="shared" si="0"/>
        <v>100</v>
      </c>
      <c r="G2" s="55" t="str">
        <f t="shared" si="0"/>
        <v>7a</v>
      </c>
      <c r="H2" s="55">
        <f t="shared" si="0"/>
        <v>80</v>
      </c>
      <c r="I2" s="54" t="str">
        <f t="shared" si="0"/>
        <v>5c+</v>
      </c>
      <c r="J2" s="54">
        <f t="shared" si="0"/>
        <v>50</v>
      </c>
      <c r="K2" s="55" t="str">
        <f t="shared" si="0"/>
        <v>8a+</v>
      </c>
      <c r="L2" s="55">
        <f t="shared" si="0"/>
        <v>100</v>
      </c>
      <c r="M2" s="54" t="str">
        <f t="shared" si="0"/>
        <v>8b</v>
      </c>
      <c r="N2" s="54">
        <f t="shared" si="0"/>
        <v>100</v>
      </c>
      <c r="O2" s="55" t="str">
        <f t="shared" si="0"/>
        <v>8c</v>
      </c>
      <c r="P2" s="55">
        <f t="shared" si="0"/>
        <v>100</v>
      </c>
      <c r="Q2" s="54" t="str">
        <f t="shared" si="0"/>
        <v>8a</v>
      </c>
      <c r="R2" s="54">
        <f t="shared" si="0"/>
        <v>100</v>
      </c>
      <c r="S2" s="55" t="str">
        <f t="shared" si="0"/>
        <v>7c</v>
      </c>
      <c r="T2" s="55">
        <f t="shared" si="0"/>
        <v>100</v>
      </c>
      <c r="U2" s="54" t="str">
        <f t="shared" si="0"/>
        <v>7b</v>
      </c>
      <c r="V2" s="54">
        <f t="shared" si="0"/>
        <v>80</v>
      </c>
      <c r="W2" s="55" t="str">
        <f t="shared" si="0"/>
        <v>7c+</v>
      </c>
      <c r="X2" s="55">
        <f t="shared" si="0"/>
        <v>100</v>
      </c>
      <c r="Y2" s="54" t="str">
        <f t="shared" si="0"/>
        <v>7a</v>
      </c>
      <c r="Z2" s="54">
        <f t="shared" si="0"/>
        <v>80</v>
      </c>
      <c r="AA2" s="55" t="str">
        <f t="shared" si="0"/>
        <v>7b+</v>
      </c>
      <c r="AB2" s="55">
        <f t="shared" si="0"/>
        <v>80</v>
      </c>
      <c r="AC2" s="54" t="str">
        <f t="shared" si="0"/>
        <v>8a</v>
      </c>
      <c r="AD2" s="54">
        <f t="shared" si="0"/>
        <v>100</v>
      </c>
      <c r="AE2" s="55" t="str">
        <f t="shared" si="0"/>
        <v>8a+</v>
      </c>
      <c r="AF2" s="55">
        <f t="shared" si="0"/>
        <v>100</v>
      </c>
      <c r="AG2" s="54" t="str">
        <f t="shared" si="0"/>
        <v>7c</v>
      </c>
      <c r="AH2" s="54">
        <f t="shared" si="0"/>
        <v>100</v>
      </c>
      <c r="AI2" s="55" t="str">
        <f t="shared" si="0"/>
        <v>7a</v>
      </c>
      <c r="AJ2" s="55">
        <f t="shared" si="0"/>
        <v>80</v>
      </c>
      <c r="AK2" s="54" t="str">
        <f t="shared" si="0"/>
        <v>8a</v>
      </c>
      <c r="AL2" s="54">
        <f t="shared" si="0"/>
        <v>100</v>
      </c>
      <c r="AM2" s="55" t="str">
        <f t="shared" si="0"/>
        <v>8a+</v>
      </c>
      <c r="AN2" s="55">
        <f t="shared" si="0"/>
        <v>100</v>
      </c>
      <c r="AO2" s="54" t="str">
        <f t="shared" si="0"/>
        <v>8a</v>
      </c>
      <c r="AP2" s="54">
        <f t="shared" si="0"/>
        <v>100</v>
      </c>
      <c r="AQ2" s="55" t="str">
        <f t="shared" si="0"/>
        <v>6c</v>
      </c>
      <c r="AR2" s="55">
        <f t="shared" si="0"/>
        <v>70</v>
      </c>
      <c r="AS2" s="54" t="str">
        <f t="shared" si="0"/>
        <v>6b+</v>
      </c>
      <c r="AT2" s="54">
        <f t="shared" si="0"/>
        <v>60</v>
      </c>
      <c r="AU2" s="55" t="str">
        <f t="shared" si="0"/>
        <v>6a+</v>
      </c>
      <c r="AV2" s="55">
        <f t="shared" si="0"/>
        <v>60</v>
      </c>
      <c r="AW2" s="54" t="str">
        <f t="shared" si="0"/>
        <v>6c</v>
      </c>
      <c r="AX2" s="54">
        <f t="shared" si="0"/>
        <v>70</v>
      </c>
      <c r="AY2" s="55" t="str">
        <f t="shared" si="0"/>
        <v>6b+</v>
      </c>
      <c r="AZ2" s="55">
        <f t="shared" si="0"/>
        <v>60</v>
      </c>
      <c r="BA2" s="54" t="str">
        <f t="shared" si="0"/>
        <v>5c</v>
      </c>
      <c r="BB2" s="54">
        <f t="shared" si="0"/>
        <v>50</v>
      </c>
      <c r="BC2" s="55" t="str">
        <f t="shared" si="0"/>
        <v>6a</v>
      </c>
      <c r="BD2" s="55">
        <f t="shared" si="0"/>
        <v>60</v>
      </c>
      <c r="BE2" s="54" t="str">
        <f t="shared" si="0"/>
        <v>6a</v>
      </c>
      <c r="BF2" s="54">
        <f t="shared" si="0"/>
        <v>60</v>
      </c>
      <c r="BG2" s="55" t="str">
        <f t="shared" si="0"/>
        <v>6a+</v>
      </c>
      <c r="BH2" s="55">
        <f t="shared" si="0"/>
        <v>60</v>
      </c>
      <c r="BI2" s="54" t="str">
        <f t="shared" si="0"/>
        <v>6a</v>
      </c>
      <c r="BJ2" s="54">
        <f t="shared" si="0"/>
        <v>60</v>
      </c>
      <c r="BK2" s="55" t="str">
        <f t="shared" si="0"/>
        <v>6c+</v>
      </c>
      <c r="BL2" s="55">
        <f t="shared" si="0"/>
        <v>70</v>
      </c>
      <c r="BM2" s="54" t="str">
        <f t="shared" si="0"/>
        <v>5c+</v>
      </c>
      <c r="BN2" s="54">
        <f t="shared" si="0"/>
        <v>50</v>
      </c>
      <c r="BO2" s="55" t="str">
        <f t="shared" si="0"/>
        <v>6a</v>
      </c>
      <c r="BP2" s="55">
        <f t="shared" si="0"/>
        <v>60</v>
      </c>
      <c r="BQ2" s="54" t="str">
        <f t="shared" ref="BQ2:CH2" si="1">BQ23</f>
        <v>5c</v>
      </c>
      <c r="BR2" s="54">
        <f t="shared" si="1"/>
        <v>50</v>
      </c>
      <c r="BS2" s="55">
        <f t="shared" si="1"/>
        <v>4</v>
      </c>
      <c r="BT2" s="55">
        <f t="shared" si="1"/>
        <v>40</v>
      </c>
      <c r="BU2" s="54">
        <f t="shared" si="1"/>
        <v>4</v>
      </c>
      <c r="BV2" s="54">
        <f t="shared" si="1"/>
        <v>40</v>
      </c>
      <c r="BW2" s="55" t="str">
        <f t="shared" si="1"/>
        <v>5c</v>
      </c>
      <c r="BX2" s="55">
        <f t="shared" si="1"/>
        <v>50</v>
      </c>
      <c r="BY2" s="54" t="str">
        <f t="shared" si="1"/>
        <v>6a</v>
      </c>
      <c r="BZ2" s="54">
        <f t="shared" si="1"/>
        <v>60</v>
      </c>
      <c r="CA2" s="55" t="str">
        <f t="shared" si="1"/>
        <v>5c+</v>
      </c>
      <c r="CB2" s="55">
        <f t="shared" si="1"/>
        <v>50</v>
      </c>
      <c r="CC2" s="54" t="str">
        <f t="shared" si="1"/>
        <v>5c</v>
      </c>
      <c r="CD2" s="54">
        <f t="shared" si="1"/>
        <v>50</v>
      </c>
      <c r="CE2" s="55" t="str">
        <f t="shared" si="1"/>
        <v>7b</v>
      </c>
      <c r="CF2" s="55">
        <f t="shared" si="1"/>
        <v>80</v>
      </c>
      <c r="CG2" s="54" t="str">
        <f t="shared" si="1"/>
        <v>6b</v>
      </c>
      <c r="CH2" s="54">
        <f t="shared" si="1"/>
        <v>60</v>
      </c>
    </row>
    <row r="3" spans="1:86" s="1" customFormat="1" ht="15" customHeight="1" x14ac:dyDescent="0.3">
      <c r="A3" s="70"/>
      <c r="B3" s="53" t="s">
        <v>6</v>
      </c>
      <c r="C3" s="53"/>
      <c r="D3" s="61"/>
      <c r="E3" s="56"/>
      <c r="F3" s="57">
        <f>ROUND((IF(E3=Tables!$A$3, Tables!$B$3, IF(E3=Tables!$A$4, Tables!$B$4, IF(E3=Tables!$A$5, Tables!$B$5, IF(E3=Tables!$A$6, Tables!$B$6, 0)))))*F$25,  Tables!$B$10)</f>
        <v>0</v>
      </c>
      <c r="G3" s="58"/>
      <c r="H3" s="59">
        <f>ROUND((IF(G3=Tables!$A$3, Tables!$B$3, IF(G3=Tables!$A$4, Tables!$B$4, IF(G3=Tables!$A$5, Tables!$B$5, IF(G3=Tables!$A$6, Tables!$B$6, 0)))))*H$25,  Tables!$B$10)</f>
        <v>0</v>
      </c>
      <c r="I3" s="56"/>
      <c r="J3" s="57">
        <f>ROUND((IF(I3="RP", Tables!$B$3, IF(I3="FL", Tables!$B$4, IF(I3="OS", Tables!$B$5, IF(I3="FA", Tables!$B$6, 0)))))*J$25,  Tables!$B$10)</f>
        <v>0</v>
      </c>
      <c r="K3" s="58"/>
      <c r="L3" s="59">
        <f>ROUND((IF(K3=Tables!$A$3, Tables!$B$3, IF(K3=Tables!$A$4, Tables!$B$4, IF(K3=Tables!$A$5, Tables!$B$5, IF(K3=Tables!$A$6, Tables!$B$6, 0)))))*L$25,  Tables!$B$10)</f>
        <v>0</v>
      </c>
      <c r="M3" s="56"/>
      <c r="N3" s="57">
        <f>ROUND((IF(M3="RP", Tables!$B$3, IF(M3="FL", Tables!$B$4, IF(M3="OS", Tables!$B$5, IF(M3="FA", Tables!$B$6, 0)))))*N$25,  Tables!$B$10)</f>
        <v>0</v>
      </c>
      <c r="O3" s="58"/>
      <c r="P3" s="59">
        <f>ROUND((IF(O3=Tables!$A$3, Tables!$B$3, IF(O3=Tables!$A$4, Tables!$B$4, IF(O3=Tables!$A$5, Tables!$B$5, IF(O3=Tables!$A$6, Tables!$B$6, 0)))))*P$25,  Tables!$B$10)</f>
        <v>0</v>
      </c>
      <c r="Q3" s="56"/>
      <c r="R3" s="57">
        <f>ROUND((IF(Q3="RP", Tables!$B$3, IF(Q3="FL", Tables!$B$4, IF(Q3="OS", Tables!$B$5, IF(Q3="FA", Tables!$B$6, 0)))))*R$25,  Tables!$B$10)</f>
        <v>0</v>
      </c>
      <c r="S3" s="58"/>
      <c r="T3" s="59">
        <f>ROUND((IF(S3=Tables!$A$3, Tables!$B$3, IF(S3=Tables!$A$4, Tables!$B$4, IF(S3=Tables!$A$5, Tables!$B$5, IF(S3=Tables!$A$6, Tables!$B$6, 0)))))*T$25,  Tables!$B$10)</f>
        <v>0</v>
      </c>
      <c r="U3" s="56"/>
      <c r="V3" s="57">
        <f>ROUND((IF(U3="RP", Tables!$B$3, IF(U3="FL", Tables!$B$4, IF(U3="OS", Tables!$B$5, IF(U3="FA", Tables!$B$6, 0)))))*V$25,  Tables!$B$10)</f>
        <v>0</v>
      </c>
      <c r="W3" s="58"/>
      <c r="X3" s="59">
        <f>ROUND((IF(W3=Tables!$A$3, Tables!$B$3, IF(W3=Tables!$A$4, Tables!$B$4, IF(W3=Tables!$A$5, Tables!$B$5, IF(W3=Tables!$A$6, Tables!$B$6, 0)))))*X$25,  Tables!$B$10)</f>
        <v>0</v>
      </c>
      <c r="Y3" s="56"/>
      <c r="Z3" s="57">
        <f>ROUND((IF(Y3="RP", Tables!$B$3, IF(Y3="FL", Tables!$B$4, IF(Y3="OS", Tables!$B$5, IF(Y3="FA", Tables!$B$6, 0)))))*Z$25,  Tables!$B$10)</f>
        <v>0</v>
      </c>
      <c r="AA3" s="58"/>
      <c r="AB3" s="59">
        <f>ROUND((IF(AA3=Tables!$A$3, Tables!$B$3, IF(AA3=Tables!$A$4, Tables!$B$4, IF(AA3=Tables!$A$5, Tables!$B$5, IF(AA3=Tables!$A$6, Tables!$B$6, 0)))))*AB$25,  Tables!$B$10)</f>
        <v>0</v>
      </c>
      <c r="AC3" s="56"/>
      <c r="AD3" s="57">
        <f>ROUND((IF(AC3="RP", Tables!$B$3, IF(AC3="FL", Tables!$B$4, IF(AC3="OS", Tables!$B$5, IF(AC3="FA", Tables!$B$6, 0)))))*AD$25,  Tables!$B$10)</f>
        <v>0</v>
      </c>
      <c r="AE3" s="58"/>
      <c r="AF3" s="59">
        <f>ROUND((IF(AE3=Tables!$A$3, Tables!$B$3, IF(AE3=Tables!$A$4, Tables!$B$4, IF(AE3=Tables!$A$5, Tables!$B$5, IF(AE3=Tables!$A$6, Tables!$B$6, 0)))))*AF$25,  Tables!$B$10)</f>
        <v>0</v>
      </c>
      <c r="AG3" s="56"/>
      <c r="AH3" s="57">
        <f>ROUND((IF(AG3="RP", Tables!$B$3, IF(AG3="FL", Tables!$B$4, IF(AG3="OS", Tables!$B$5, IF(AG3="FA", Tables!$B$6, 0)))))*AH$25,  Tables!$B$10)</f>
        <v>0</v>
      </c>
      <c r="AI3" s="58"/>
      <c r="AJ3" s="59">
        <f>ROUND((IF(AI3=Tables!$A$3, Tables!$B$3, IF(AI3=Tables!$A$4, Tables!$B$4, IF(AI3=Tables!$A$5, Tables!$B$5, IF(AI3=Tables!$A$6, Tables!$B$6, 0)))))*AJ$25,  Tables!$B$10)</f>
        <v>0</v>
      </c>
      <c r="AK3" s="56"/>
      <c r="AL3" s="57">
        <f>ROUND((IF(AK3="RP", Tables!$B$3, IF(AK3="FL", Tables!$B$4, IF(AK3="OS", Tables!$B$5, IF(AK3="FA", Tables!$B$6, 0)))))*AL$25,  Tables!$B$10)</f>
        <v>0</v>
      </c>
      <c r="AM3" s="58"/>
      <c r="AN3" s="59">
        <f>ROUND((IF(AM3=Tables!$A$3, Tables!$B$3, IF(AM3=Tables!$A$4, Tables!$B$4, IF(AM3=Tables!$A$5, Tables!$B$5, IF(AM3=Tables!$A$6, Tables!$B$6, 0)))))*AN$25,  Tables!$B$10)</f>
        <v>0</v>
      </c>
      <c r="AO3" s="56"/>
      <c r="AP3" s="57">
        <f>ROUND((IF(AO3="RP", Tables!$B$3, IF(AO3="FL", Tables!$B$4, IF(AO3="OS", Tables!$B$5, IF(AO3="FA", Tables!$B$6, 0)))))*AP$25,  Tables!$B$10)</f>
        <v>0</v>
      </c>
      <c r="AQ3" s="58"/>
      <c r="AR3" s="59">
        <f>ROUND((IF(AQ3=Tables!$A$3, Tables!$B$3, IF(AQ3=Tables!$A$4, Tables!$B$4, IF(AQ3=Tables!$A$5, Tables!$B$5, IF(AQ3=Tables!$A$6, Tables!$B$6, 0)))))*AR$25,  Tables!$B$10)</f>
        <v>0</v>
      </c>
      <c r="AS3" s="56"/>
      <c r="AT3" s="57">
        <f>ROUND((IF(AS3="RP", Tables!$B$3, IF(AS3="FL", Tables!$B$4, IF(AS3="OS", Tables!$B$5, IF(AS3="FA", Tables!$B$6, 0)))))*AT$25,  Tables!$B$10)</f>
        <v>0</v>
      </c>
      <c r="AU3" s="58"/>
      <c r="AV3" s="59">
        <f>ROUND((IF(AU3=Tables!$A$3, Tables!$B$3, IF(AU3=Tables!$A$4, Tables!$B$4, IF(AU3=Tables!$A$5, Tables!$B$5, IF(AU3=Tables!$A$6, Tables!$B$6, 0)))))*AV$25,  Tables!$B$10)</f>
        <v>0</v>
      </c>
      <c r="AW3" s="56"/>
      <c r="AX3" s="57">
        <f>ROUND((IF(AW3="RP", Tables!$B$3, IF(AW3="FL", Tables!$B$4, IF(AW3="OS", Tables!$B$5, IF(AW3="FA", Tables!$B$6, 0)))))*AX$25,  Tables!$B$10)</f>
        <v>0</v>
      </c>
      <c r="AY3" s="58"/>
      <c r="AZ3" s="59">
        <f>ROUND((IF(AY3=Tables!$A$3, Tables!$B$3, IF(AY3=Tables!$A$4, Tables!$B$4, IF(AY3=Tables!$A$5, Tables!$B$5, IF(AY3=Tables!$A$6, Tables!$B$6, 0)))))*AZ$25,  Tables!$B$10)</f>
        <v>0</v>
      </c>
      <c r="BA3" s="56"/>
      <c r="BB3" s="57">
        <f>ROUND((IF(BA3="RP", Tables!$B$3, IF(BA3="FL", Tables!$B$4, IF(BA3="OS", Tables!$B$5, IF(BA3="FA", Tables!$B$6, 0)))))*BB$25,  Tables!$B$10)</f>
        <v>0</v>
      </c>
      <c r="BC3" s="58"/>
      <c r="BD3" s="59">
        <f>ROUND((IF(BC3=Tables!$A$3, Tables!$B$3, IF(BC3=Tables!$A$4, Tables!$B$4, IF(BC3=Tables!$A$5, Tables!$B$5, IF(BC3=Tables!$A$6, Tables!$B$6, 0)))))*BD$25,  Tables!$B$10)</f>
        <v>0</v>
      </c>
      <c r="BE3" s="56"/>
      <c r="BF3" s="57">
        <f>ROUND((IF(BE3="RP", Tables!$B$3, IF(BE3="FL", Tables!$B$4, IF(BE3="OS", Tables!$B$5, IF(BE3="FA", Tables!$B$6, 0)))))*BF$25,  Tables!$B$10)</f>
        <v>0</v>
      </c>
      <c r="BG3" s="58"/>
      <c r="BH3" s="59">
        <f>ROUND((IF(BG3=Tables!$A$3, Tables!$B$3, IF(BG3=Tables!$A$4, Tables!$B$4, IF(BG3=Tables!$A$5, Tables!$B$5, IF(BG3=Tables!$A$6, Tables!$B$6, 0)))))*BH$25,  Tables!$B$10)</f>
        <v>0</v>
      </c>
      <c r="BI3" s="56"/>
      <c r="BJ3" s="57">
        <f>ROUND((IF(BI3="RP", Tables!$B$3, IF(BI3="FL", Tables!$B$4, IF(BI3="OS", Tables!$B$5, IF(BI3="FA", Tables!$B$6, 0)))))*BJ$25,  Tables!$B$10)</f>
        <v>0</v>
      </c>
      <c r="BK3" s="58"/>
      <c r="BL3" s="59">
        <f>ROUND((IF(BK3=Tables!$A$3, Tables!$B$3, IF(BK3=Tables!$A$4, Tables!$B$4, IF(BK3=Tables!$A$5, Tables!$B$5, IF(BK3=Tables!$A$6, Tables!$B$6, 0)))))*BL$25,  Tables!$B$10)</f>
        <v>0</v>
      </c>
      <c r="BM3" s="56"/>
      <c r="BN3" s="57">
        <f>ROUND((IF(BM3="RP", Tables!$B$3, IF(BM3="FL", Tables!$B$4, IF(BM3="OS", Tables!$B$5, IF(BM3="FA", Tables!$B$6, 0)))))*BN$25,  Tables!$B$10)</f>
        <v>0</v>
      </c>
      <c r="BO3" s="58"/>
      <c r="BP3" s="59">
        <f>ROUND((IF(BO3=Tables!$A$3, Tables!$B$3, IF(BO3=Tables!$A$4, Tables!$B$4, IF(BO3=Tables!$A$5, Tables!$B$5, IF(BO3=Tables!$A$6, Tables!$B$6, 0)))))*BP$25,  Tables!$B$10)</f>
        <v>0</v>
      </c>
      <c r="BQ3" s="56"/>
      <c r="BR3" s="57">
        <f>ROUND((IF(BQ3="RP", Tables!$B$3, IF(BQ3="FL", Tables!$B$4, IF(BQ3="OS", Tables!$B$5, IF(BQ3="FA", Tables!$B$6, 0)))))*BR$25,  Tables!$B$10)</f>
        <v>0</v>
      </c>
      <c r="BS3" s="58"/>
      <c r="BT3" s="59">
        <f>ROUND((IF(BS3=Tables!$A$3, Tables!$B$3, IF(BS3=Tables!$A$4, Tables!$B$4, IF(BS3=Tables!$A$5, Tables!$B$5, IF(BS3=Tables!$A$6, Tables!$B$6, 0)))))*BT$25,  Tables!$B$10)</f>
        <v>0</v>
      </c>
      <c r="BU3" s="56"/>
      <c r="BV3" s="57">
        <f>ROUND((IF(BU3="RP", Tables!$B$3, IF(BU3="FL", Tables!$B$4, IF(BU3="OS", Tables!$B$5, IF(BU3="FA", Tables!$B$6, 0)))))*BV$25,  Tables!$B$10)</f>
        <v>0</v>
      </c>
      <c r="BW3" s="58"/>
      <c r="BX3" s="59">
        <f>ROUND((IF(BW3=Tables!$A$3, Tables!$B$3, IF(BW3=Tables!$A$4, Tables!$B$4, IF(BW3=Tables!$A$5, Tables!$B$5, IF(BW3=Tables!$A$6, Tables!$B$6, 0)))))*BX$25,  Tables!$B$10)</f>
        <v>0</v>
      </c>
      <c r="BY3" s="56"/>
      <c r="BZ3" s="57">
        <f>ROUND((IF(BY3="RP", Tables!$B$3, IF(BY3="FL", Tables!$B$4, IF(BY3="OS", Tables!$B$5, IF(BY3="FA", Tables!$B$6, 0)))))*BZ$25,  Tables!$B$10)</f>
        <v>0</v>
      </c>
      <c r="CA3" s="58"/>
      <c r="CB3" s="59">
        <f>ROUND((IF(CA3=Tables!$A$3, Tables!$B$3, IF(CA3=Tables!$A$4, Tables!$B$4, IF(CA3=Tables!$A$5, Tables!$B$5, IF(CA3=Tables!$A$6, Tables!$B$6, 0)))))*CB$25,  Tables!$B$10)</f>
        <v>0</v>
      </c>
      <c r="CC3" s="56"/>
      <c r="CD3" s="57">
        <f>ROUND((IF(CC3="RP", Tables!$B$3, IF(CC3="FL", Tables!$B$4, IF(CC3="OS", Tables!$B$5, IF(CC3="FA", Tables!$B$6, 0)))))*CD$25,  Tables!$B$10)</f>
        <v>0</v>
      </c>
      <c r="CE3" s="58"/>
      <c r="CF3" s="59">
        <f>ROUND((IF(CE3=Tables!$A$3, Tables!$B$3, IF(CE3=Tables!$A$4, Tables!$B$4, IF(CE3=Tables!$A$5, Tables!$B$5, IF(CE3=Tables!$A$6, Tables!$B$6, 0)))))*CF$25,  Tables!$B$10)</f>
        <v>0</v>
      </c>
      <c r="CG3" s="56"/>
      <c r="CH3" s="57">
        <f>ROUND((IF(CG3="RP", Tables!$B$3, IF(CG3="FL", Tables!$B$4, IF(CG3="OS", Tables!$B$5, IF(CG3="FA", Tables!$B$6, 0)))))*CH$25,  Tables!$B$10)</f>
        <v>0</v>
      </c>
    </row>
    <row r="4" spans="1:86" s="1" customFormat="1" ht="15" customHeight="1" x14ac:dyDescent="0.3">
      <c r="A4" s="68">
        <f t="shared" ref="A4:A21" si="2">ROW()-3</f>
        <v>1</v>
      </c>
      <c r="B4" s="51" t="s">
        <v>176</v>
      </c>
      <c r="C4" s="51" t="s">
        <v>67</v>
      </c>
      <c r="D4" s="50">
        <f>ROUND(SUM(E4:CH4), Tables!$B$11)</f>
        <v>682.5</v>
      </c>
      <c r="E4" s="56"/>
      <c r="F4" s="57">
        <f>ROUND((IF(E4=Tables!$A$3, Tables!$B$3, IF(E4=Tables!$A$4, Tables!$B$4, IF(E4=Tables!$A$5, Tables!$B$5, IF(E4=Tables!$A$6, Tables!$B$6, 0)))))*F$25,  Tables!$B$10)</f>
        <v>0</v>
      </c>
      <c r="G4" s="58" t="s">
        <v>8</v>
      </c>
      <c r="H4" s="59">
        <f>ROUND((IF(G4=Tables!$A$3, Tables!$B$3, IF(G4=Tables!$A$4, Tables!$B$4, IF(G4=Tables!$A$5, Tables!$B$5, IF(G4=Tables!$A$6, Tables!$B$6, 0)))))*H$25,  Tables!$B$10)</f>
        <v>20</v>
      </c>
      <c r="I4" s="56"/>
      <c r="J4" s="57">
        <f>ROUND((IF(I4="RP", Tables!$B$3, IF(I4="FL", Tables!$B$4, IF(I4="OS", Tables!$B$5, IF(I4="FA", Tables!$B$6, 0)))))*J$25,  Tables!$B$10)</f>
        <v>0</v>
      </c>
      <c r="K4" s="58" t="s">
        <v>7</v>
      </c>
      <c r="L4" s="59">
        <f>ROUND((IF(K4=Tables!$A$3, Tables!$B$3, IF(K4=Tables!$A$4, Tables!$B$4, IF(K4=Tables!$A$5, Tables!$B$5, IF(K4=Tables!$A$6, Tables!$B$6, 0)))))*L$25,  Tables!$B$10)</f>
        <v>100</v>
      </c>
      <c r="M4" s="56"/>
      <c r="N4" s="57">
        <f>ROUND((IF(M4="RP", Tables!$B$3, IF(M4="FL", Tables!$B$4, IF(M4="OS", Tables!$B$5, IF(M4="FA", Tables!$B$6, 0)))))*N$25,  Tables!$B$10)</f>
        <v>0</v>
      </c>
      <c r="O4" s="58" t="s">
        <v>7</v>
      </c>
      <c r="P4" s="59">
        <f>ROUND((IF(O4=Tables!$A$3, Tables!$B$3, IF(O4=Tables!$A$4, Tables!$B$4, IF(O4=Tables!$A$5, Tables!$B$5, IF(O4=Tables!$A$6, Tables!$B$6, 0)))))*P$25,  Tables!$B$10)</f>
        <v>100</v>
      </c>
      <c r="Q4" s="56"/>
      <c r="R4" s="57">
        <f>ROUND((IF(Q4="RP", Tables!$B$3, IF(Q4="FL", Tables!$B$4, IF(Q4="OS", Tables!$B$5, IF(Q4="FA", Tables!$B$6, 0)))))*R$25,  Tables!$B$10)</f>
        <v>0</v>
      </c>
      <c r="S4" s="58" t="s">
        <v>8</v>
      </c>
      <c r="T4" s="59">
        <f>ROUND((IF(S4=Tables!$A$3, Tables!$B$3, IF(S4=Tables!$A$4, Tables!$B$4, IF(S4=Tables!$A$5, Tables!$B$5, IF(S4=Tables!$A$6, Tables!$B$6, 0)))))*T$25,  Tables!$B$10)</f>
        <v>62.5</v>
      </c>
      <c r="U4" s="56" t="s">
        <v>8</v>
      </c>
      <c r="V4" s="57">
        <f>ROUND((IF(U4="RP", Tables!$B$3, IF(U4="FL", Tables!$B$4, IF(U4="OS", Tables!$B$5, IF(U4="FA", Tables!$B$6, 0)))))*V$25,  Tables!$B$10)</f>
        <v>50</v>
      </c>
      <c r="W4" s="58" t="s">
        <v>8</v>
      </c>
      <c r="X4" s="59">
        <f>ROUND((IF(W4=Tables!$A$3, Tables!$B$3, IF(W4=Tables!$A$4, Tables!$B$4, IF(W4=Tables!$A$5, Tables!$B$5, IF(W4=Tables!$A$6, Tables!$B$6, 0)))))*X$25,  Tables!$B$10)</f>
        <v>125</v>
      </c>
      <c r="Y4" s="56"/>
      <c r="Z4" s="57">
        <f>ROUND((IF(Y4="RP", Tables!$B$3, IF(Y4="FL", Tables!$B$4, IF(Y4="OS", Tables!$B$5, IF(Y4="FA", Tables!$B$6, 0)))))*Z$25,  Tables!$B$10)</f>
        <v>0</v>
      </c>
      <c r="AA4" s="58"/>
      <c r="AB4" s="59">
        <f>ROUND((IF(AA4=Tables!$A$3, Tables!$B$3, IF(AA4=Tables!$A$4, Tables!$B$4, IF(AA4=Tables!$A$5, Tables!$B$5, IF(AA4=Tables!$A$6, Tables!$B$6, 0)))))*AB$25,  Tables!$B$10)</f>
        <v>0</v>
      </c>
      <c r="AC4" s="56" t="s">
        <v>8</v>
      </c>
      <c r="AD4" s="57">
        <f>ROUND((IF(AC4="RP", Tables!$B$3, IF(AC4="FL", Tables!$B$4, IF(AC4="OS", Tables!$B$5, IF(AC4="FA", Tables!$B$6, 0)))))*AD$25,  Tables!$B$10)</f>
        <v>125</v>
      </c>
      <c r="AE4" s="58" t="s">
        <v>7</v>
      </c>
      <c r="AF4" s="59">
        <f>ROUND((IF(AE4=Tables!$A$3, Tables!$B$3, IF(AE4=Tables!$A$4, Tables!$B$4, IF(AE4=Tables!$A$5, Tables!$B$5, IF(AE4=Tables!$A$6, Tables!$B$6, 0)))))*AF$25,  Tables!$B$10)</f>
        <v>100</v>
      </c>
      <c r="AG4" s="56"/>
      <c r="AH4" s="57">
        <f>ROUND((IF(AG4="RP", Tables!$B$3, IF(AG4="FL", Tables!$B$4, IF(AG4="OS", Tables!$B$5, IF(AG4="FA", Tables!$B$6, 0)))))*AH$25,  Tables!$B$10)</f>
        <v>0</v>
      </c>
      <c r="AI4" s="58"/>
      <c r="AJ4" s="59">
        <f>ROUND((IF(AI4=Tables!$A$3, Tables!$B$3, IF(AI4=Tables!$A$4, Tables!$B$4, IF(AI4=Tables!$A$5, Tables!$B$5, IF(AI4=Tables!$A$6, Tables!$B$6, 0)))))*AJ$25,  Tables!$B$10)</f>
        <v>0</v>
      </c>
      <c r="AK4" s="56"/>
      <c r="AL4" s="57">
        <f>ROUND((IF(AK4="RP", Tables!$B$3, IF(AK4="FL", Tables!$B$4, IF(AK4="OS", Tables!$B$5, IF(AK4="FA", Tables!$B$6, 0)))))*AL$25,  Tables!$B$10)</f>
        <v>0</v>
      </c>
      <c r="AM4" s="58"/>
      <c r="AN4" s="59">
        <f>ROUND((IF(AM4=Tables!$A$3, Tables!$B$3, IF(AM4=Tables!$A$4, Tables!$B$4, IF(AM4=Tables!$A$5, Tables!$B$5, IF(AM4=Tables!$A$6, Tables!$B$6, 0)))))*AN$25,  Tables!$B$10)</f>
        <v>0</v>
      </c>
      <c r="AO4" s="56"/>
      <c r="AP4" s="57">
        <f>ROUND((IF(AO4="RP", Tables!$B$3, IF(AO4="FL", Tables!$B$4, IF(AO4="OS", Tables!$B$5, IF(AO4="FA", Tables!$B$6, 0)))))*AP$25,  Tables!$B$10)</f>
        <v>0</v>
      </c>
      <c r="AQ4" s="58"/>
      <c r="AR4" s="59">
        <f>ROUND((IF(AQ4=Tables!$A$3, Tables!$B$3, IF(AQ4=Tables!$A$4, Tables!$B$4, IF(AQ4=Tables!$A$5, Tables!$B$5, IF(AQ4=Tables!$A$6, Tables!$B$6, 0)))))*AR$25,  Tables!$B$10)</f>
        <v>0</v>
      </c>
      <c r="AS4" s="56"/>
      <c r="AT4" s="57">
        <f>ROUND((IF(AS4="RP", Tables!$B$3, IF(AS4="FL", Tables!$B$4, IF(AS4="OS", Tables!$B$5, IF(AS4="FA", Tables!$B$6, 0)))))*AT$25,  Tables!$B$10)</f>
        <v>0</v>
      </c>
      <c r="AU4" s="58"/>
      <c r="AV4" s="59">
        <f>ROUND((IF(AU4=Tables!$A$3, Tables!$B$3, IF(AU4=Tables!$A$4, Tables!$B$4, IF(AU4=Tables!$A$5, Tables!$B$5, IF(AU4=Tables!$A$6, Tables!$B$6, 0)))))*AV$25,  Tables!$B$10)</f>
        <v>0</v>
      </c>
      <c r="AW4" s="56"/>
      <c r="AX4" s="57">
        <f>ROUND((IF(AW4="RP", Tables!$B$3, IF(AW4="FL", Tables!$B$4, IF(AW4="OS", Tables!$B$5, IF(AW4="FA", Tables!$B$6, 0)))))*AX$25,  Tables!$B$10)</f>
        <v>0</v>
      </c>
      <c r="AY4" s="58"/>
      <c r="AZ4" s="59">
        <f>ROUND((IF(AY4=Tables!$A$3, Tables!$B$3, IF(AY4=Tables!$A$4, Tables!$B$4, IF(AY4=Tables!$A$5, Tables!$B$5, IF(AY4=Tables!$A$6, Tables!$B$6, 0)))))*AZ$25,  Tables!$B$10)</f>
        <v>0</v>
      </c>
      <c r="BA4" s="56"/>
      <c r="BB4" s="57">
        <f>ROUND((IF(BA4="RP", Tables!$B$3, IF(BA4="FL", Tables!$B$4, IF(BA4="OS", Tables!$B$5, IF(BA4="FA", Tables!$B$6, 0)))))*BB$25,  Tables!$B$10)</f>
        <v>0</v>
      </c>
      <c r="BC4" s="58"/>
      <c r="BD4" s="59">
        <f>ROUND((IF(BC4=Tables!$A$3, Tables!$B$3, IF(BC4=Tables!$A$4, Tables!$B$4, IF(BC4=Tables!$A$5, Tables!$B$5, IF(BC4=Tables!$A$6, Tables!$B$6, 0)))))*BD$25,  Tables!$B$10)</f>
        <v>0</v>
      </c>
      <c r="BE4" s="56"/>
      <c r="BF4" s="57">
        <f>ROUND((IF(BE4="RP", Tables!$B$3, IF(BE4="FL", Tables!$B$4, IF(BE4="OS", Tables!$B$5, IF(BE4="FA", Tables!$B$6, 0)))))*BF$25,  Tables!$B$10)</f>
        <v>0</v>
      </c>
      <c r="BG4" s="58"/>
      <c r="BH4" s="59">
        <f>ROUND((IF(BG4=Tables!$A$3, Tables!$B$3, IF(BG4=Tables!$A$4, Tables!$B$4, IF(BG4=Tables!$A$5, Tables!$B$5, IF(BG4=Tables!$A$6, Tables!$B$6, 0)))))*BH$25,  Tables!$B$10)</f>
        <v>0</v>
      </c>
      <c r="BI4" s="56"/>
      <c r="BJ4" s="57">
        <f>ROUND((IF(BI4="RP", Tables!$B$3, IF(BI4="FL", Tables!$B$4, IF(BI4="OS", Tables!$B$5, IF(BI4="FA", Tables!$B$6, 0)))))*BJ$25,  Tables!$B$10)</f>
        <v>0</v>
      </c>
      <c r="BK4" s="58"/>
      <c r="BL4" s="59">
        <f>ROUND((IF(BK4=Tables!$A$3, Tables!$B$3, IF(BK4=Tables!$A$4, Tables!$B$4, IF(BK4=Tables!$A$5, Tables!$B$5, IF(BK4=Tables!$A$6, Tables!$B$6, 0)))))*BL$25,  Tables!$B$10)</f>
        <v>0</v>
      </c>
      <c r="BM4" s="56"/>
      <c r="BN4" s="57">
        <f>ROUND((IF(BM4="RP", Tables!$B$3, IF(BM4="FL", Tables!$B$4, IF(BM4="OS", Tables!$B$5, IF(BM4="FA", Tables!$B$6, 0)))))*BN$25,  Tables!$B$10)</f>
        <v>0</v>
      </c>
      <c r="BO4" s="58"/>
      <c r="BP4" s="59">
        <f>ROUND((IF(BO4=Tables!$A$3, Tables!$B$3, IF(BO4=Tables!$A$4, Tables!$B$4, IF(BO4=Tables!$A$5, Tables!$B$5, IF(BO4=Tables!$A$6, Tables!$B$6, 0)))))*BP$25,  Tables!$B$10)</f>
        <v>0</v>
      </c>
      <c r="BQ4" s="56"/>
      <c r="BR4" s="57">
        <f>ROUND((IF(BQ4="RP", Tables!$B$3, IF(BQ4="FL", Tables!$B$4, IF(BQ4="OS", Tables!$B$5, IF(BQ4="FA", Tables!$B$6, 0)))))*BR$25,  Tables!$B$10)</f>
        <v>0</v>
      </c>
      <c r="BS4" s="58"/>
      <c r="BT4" s="59">
        <f>ROUND((IF(BS4=Tables!$A$3, Tables!$B$3, IF(BS4=Tables!$A$4, Tables!$B$4, IF(BS4=Tables!$A$5, Tables!$B$5, IF(BS4=Tables!$A$6, Tables!$B$6, 0)))))*BT$25,  Tables!$B$10)</f>
        <v>0</v>
      </c>
      <c r="BU4" s="56"/>
      <c r="BV4" s="57">
        <f>ROUND((IF(BU4="RP", Tables!$B$3, IF(BU4="FL", Tables!$B$4, IF(BU4="OS", Tables!$B$5, IF(BU4="FA", Tables!$B$6, 0)))))*BV$25,  Tables!$B$10)</f>
        <v>0</v>
      </c>
      <c r="BW4" s="58"/>
      <c r="BX4" s="59">
        <f>ROUND((IF(BW4=Tables!$A$3, Tables!$B$3, IF(BW4=Tables!$A$4, Tables!$B$4, IF(BW4=Tables!$A$5, Tables!$B$5, IF(BW4=Tables!$A$6, Tables!$B$6, 0)))))*BX$25,  Tables!$B$10)</f>
        <v>0</v>
      </c>
      <c r="BY4" s="56"/>
      <c r="BZ4" s="57">
        <f>ROUND((IF(BY4="RP", Tables!$B$3, IF(BY4="FL", Tables!$B$4, IF(BY4="OS", Tables!$B$5, IF(BY4="FA", Tables!$B$6, 0)))))*BZ$25,  Tables!$B$10)</f>
        <v>0</v>
      </c>
      <c r="CA4" s="58"/>
      <c r="CB4" s="59">
        <f>ROUND((IF(CA4=Tables!$A$3, Tables!$B$3, IF(CA4=Tables!$A$4, Tables!$B$4, IF(CA4=Tables!$A$5, Tables!$B$5, IF(CA4=Tables!$A$6, Tables!$B$6, 0)))))*CB$25,  Tables!$B$10)</f>
        <v>0</v>
      </c>
      <c r="CC4" s="56"/>
      <c r="CD4" s="57">
        <f>ROUND((IF(CC4="RP", Tables!$B$3, IF(CC4="FL", Tables!$B$4, IF(CC4="OS", Tables!$B$5, IF(CC4="FA", Tables!$B$6, 0)))))*CD$25,  Tables!$B$10)</f>
        <v>0</v>
      </c>
      <c r="CE4" s="58"/>
      <c r="CF4" s="59">
        <f>ROUND((IF(CE4=Tables!$A$3, Tables!$B$3, IF(CE4=Tables!$A$4, Tables!$B$4, IF(CE4=Tables!$A$5, Tables!$B$5, IF(CE4=Tables!$A$6, Tables!$B$6, 0)))))*CF$25,  Tables!$B$10)</f>
        <v>0</v>
      </c>
      <c r="CG4" s="56"/>
      <c r="CH4" s="57">
        <f>ROUND((IF(CG4="RP", Tables!$B$3, IF(CG4="FL", Tables!$B$4, IF(CG4="OS", Tables!$B$5, IF(CG4="FA", Tables!$B$6, 0)))))*CH$25,  Tables!$B$10)</f>
        <v>0</v>
      </c>
    </row>
    <row r="5" spans="1:86" s="1" customFormat="1" ht="14.55" customHeight="1" x14ac:dyDescent="0.3">
      <c r="A5" s="68">
        <f t="shared" si="2"/>
        <v>2</v>
      </c>
      <c r="B5" s="51" t="s">
        <v>141</v>
      </c>
      <c r="C5" s="51" t="s">
        <v>74</v>
      </c>
      <c r="D5" s="50">
        <f>ROUND(SUM(E5:CH5), Tables!$B$11)</f>
        <v>582.20000000000005</v>
      </c>
      <c r="E5" s="56"/>
      <c r="F5" s="57">
        <f>ROUND((IF(E5=Tables!$A$3, Tables!$B$3, IF(E5=Tables!$A$4, Tables!$B$4, IF(E5=Tables!$A$5, Tables!$B$5, IF(E5=Tables!$A$6, Tables!$B$6, 0)))))*F$25,  Tables!$B$10)</f>
        <v>0</v>
      </c>
      <c r="G5" s="58" t="s">
        <v>7</v>
      </c>
      <c r="H5" s="59">
        <f>ROUND((IF(G5=Tables!$A$3, Tables!$B$3, IF(G5=Tables!$A$4, Tables!$B$4, IF(G5=Tables!$A$5, Tables!$B$5, IF(G5=Tables!$A$6, Tables!$B$6, 0)))))*H$25,  Tables!$B$10)</f>
        <v>16</v>
      </c>
      <c r="I5" s="56" t="s">
        <v>8</v>
      </c>
      <c r="J5" s="57">
        <f>ROUND((IF(I5="RP", Tables!$B$3, IF(I5="FL", Tables!$B$4, IF(I5="OS", Tables!$B$5, IF(I5="FA", Tables!$B$6, 0)))))*J$25,  Tables!$B$10)</f>
        <v>10.4</v>
      </c>
      <c r="K5" s="58"/>
      <c r="L5" s="59">
        <f>ROUND((IF(K5=Tables!$A$3, Tables!$B$3, IF(K5=Tables!$A$4, Tables!$B$4, IF(K5=Tables!$A$5, Tables!$B$5, IF(K5=Tables!$A$6, Tables!$B$6, 0)))))*L$25,  Tables!$B$10)</f>
        <v>0</v>
      </c>
      <c r="M5" s="56"/>
      <c r="N5" s="57">
        <f>ROUND((IF(M5="RP", Tables!$B$3, IF(M5="FL", Tables!$B$4, IF(M5="OS", Tables!$B$5, IF(M5="FA", Tables!$B$6, 0)))))*N$25,  Tables!$B$10)</f>
        <v>0</v>
      </c>
      <c r="O5" s="58"/>
      <c r="P5" s="59">
        <f>ROUND((IF(O5=Tables!$A$3, Tables!$B$3, IF(O5=Tables!$A$4, Tables!$B$4, IF(O5=Tables!$A$5, Tables!$B$5, IF(O5=Tables!$A$6, Tables!$B$6, 0)))))*P$25,  Tables!$B$10)</f>
        <v>0</v>
      </c>
      <c r="Q5" s="56"/>
      <c r="R5" s="57">
        <f>ROUND((IF(Q5="RP", Tables!$B$3, IF(Q5="FL", Tables!$B$4, IF(Q5="OS", Tables!$B$5, IF(Q5="FA", Tables!$B$6, 0)))))*R$25,  Tables!$B$10)</f>
        <v>0</v>
      </c>
      <c r="S5" s="58"/>
      <c r="T5" s="59">
        <f>ROUND((IF(S5=Tables!$A$3, Tables!$B$3, IF(S5=Tables!$A$4, Tables!$B$4, IF(S5=Tables!$A$5, Tables!$B$5, IF(S5=Tables!$A$6, Tables!$B$6, 0)))))*T$25,  Tables!$B$10)</f>
        <v>0</v>
      </c>
      <c r="U5" s="56"/>
      <c r="V5" s="57">
        <f>ROUND((IF(U5="RP", Tables!$B$3, IF(U5="FL", Tables!$B$4, IF(U5="OS", Tables!$B$5, IF(U5="FA", Tables!$B$6, 0)))))*V$25,  Tables!$B$10)</f>
        <v>0</v>
      </c>
      <c r="W5" s="58"/>
      <c r="X5" s="59">
        <f>ROUND((IF(W5=Tables!$A$3, Tables!$B$3, IF(W5=Tables!$A$4, Tables!$B$4, IF(W5=Tables!$A$5, Tables!$B$5, IF(W5=Tables!$A$6, Tables!$B$6, 0)))))*X$25,  Tables!$B$10)</f>
        <v>0</v>
      </c>
      <c r="Y5" s="56" t="s">
        <v>8</v>
      </c>
      <c r="Z5" s="57">
        <f>ROUND((IF(Y5="RP", Tables!$B$3, IF(Y5="FL", Tables!$B$4, IF(Y5="OS", Tables!$B$5, IF(Y5="FA", Tables!$B$6, 0)))))*Z$25,  Tables!$B$10)</f>
        <v>25</v>
      </c>
      <c r="AA5" s="58" t="s">
        <v>7</v>
      </c>
      <c r="AB5" s="59">
        <f>ROUND((IF(AA5=Tables!$A$3, Tables!$B$3, IF(AA5=Tables!$A$4, Tables!$B$4, IF(AA5=Tables!$A$5, Tables!$B$5, IF(AA5=Tables!$A$6, Tables!$B$6, 0)))))*AB$25,  Tables!$B$10)</f>
        <v>26.7</v>
      </c>
      <c r="AC5" s="56"/>
      <c r="AD5" s="57">
        <f>ROUND((IF(AC5="RP", Tables!$B$3, IF(AC5="FL", Tables!$B$4, IF(AC5="OS", Tables!$B$5, IF(AC5="FA", Tables!$B$6, 0)))))*AD$25,  Tables!$B$10)</f>
        <v>0</v>
      </c>
      <c r="AE5" s="58"/>
      <c r="AF5" s="59">
        <f>ROUND((IF(AE5=Tables!$A$3, Tables!$B$3, IF(AE5=Tables!$A$4, Tables!$B$4, IF(AE5=Tables!$A$5, Tables!$B$5, IF(AE5=Tables!$A$6, Tables!$B$6, 0)))))*AF$25,  Tables!$B$10)</f>
        <v>0</v>
      </c>
      <c r="AG5" s="56"/>
      <c r="AH5" s="57">
        <f>ROUND((IF(AG5="RP", Tables!$B$3, IF(AG5="FL", Tables!$B$4, IF(AG5="OS", Tables!$B$5, IF(AG5="FA", Tables!$B$6, 0)))))*AH$25,  Tables!$B$10)</f>
        <v>0</v>
      </c>
      <c r="AI5" s="58" t="s">
        <v>7</v>
      </c>
      <c r="AJ5" s="59">
        <f>ROUND((IF(AI5=Tables!$A$3, Tables!$B$3, IF(AI5=Tables!$A$4, Tables!$B$4, IF(AI5=Tables!$A$5, Tables!$B$5, IF(AI5=Tables!$A$6, Tables!$B$6, 0)))))*AJ$25,  Tables!$B$10)</f>
        <v>26.7</v>
      </c>
      <c r="AK5" s="56"/>
      <c r="AL5" s="57">
        <f>ROUND((IF(AK5="RP", Tables!$B$3, IF(AK5="FL", Tables!$B$4, IF(AK5="OS", Tables!$B$5, IF(AK5="FA", Tables!$B$6, 0)))))*AL$25,  Tables!$B$10)</f>
        <v>0</v>
      </c>
      <c r="AM5" s="58"/>
      <c r="AN5" s="59">
        <f>ROUND((IF(AM5=Tables!$A$3, Tables!$B$3, IF(AM5=Tables!$A$4, Tables!$B$4, IF(AM5=Tables!$A$5, Tables!$B$5, IF(AM5=Tables!$A$6, Tables!$B$6, 0)))))*AN$25,  Tables!$B$10)</f>
        <v>0</v>
      </c>
      <c r="AO5" s="56"/>
      <c r="AP5" s="57">
        <f>ROUND((IF(AO5="RP", Tables!$B$3, IF(AO5="FL", Tables!$B$4, IF(AO5="OS", Tables!$B$5, IF(AO5="FA", Tables!$B$6, 0)))))*AP$25,  Tables!$B$10)</f>
        <v>0</v>
      </c>
      <c r="AQ5" s="58" t="s">
        <v>8</v>
      </c>
      <c r="AR5" s="59">
        <f>ROUND((IF(AQ5=Tables!$A$3, Tables!$B$3, IF(AQ5=Tables!$A$4, Tables!$B$4, IF(AQ5=Tables!$A$5, Tables!$B$5, IF(AQ5=Tables!$A$6, Tables!$B$6, 0)))))*AR$25,  Tables!$B$10)</f>
        <v>87.5</v>
      </c>
      <c r="AS5" s="56"/>
      <c r="AT5" s="57">
        <f>ROUND((IF(AS5="RP", Tables!$B$3, IF(AS5="FL", Tables!$B$4, IF(AS5="OS", Tables!$B$5, IF(AS5="FA", Tables!$B$6, 0)))))*AT$25,  Tables!$B$10)</f>
        <v>0</v>
      </c>
      <c r="AU5" s="58" t="s">
        <v>8</v>
      </c>
      <c r="AV5" s="59">
        <f>ROUND((IF(AU5=Tables!$A$3, Tables!$B$3, IF(AU5=Tables!$A$4, Tables!$B$4, IF(AU5=Tables!$A$5, Tables!$B$5, IF(AU5=Tables!$A$6, Tables!$B$6, 0)))))*AV$25,  Tables!$B$10)</f>
        <v>10.8</v>
      </c>
      <c r="AW5" s="56" t="s">
        <v>8</v>
      </c>
      <c r="AX5" s="57">
        <f>ROUND((IF(AW5="RP", Tables!$B$3, IF(AW5="FL", Tables!$B$4, IF(AW5="OS", Tables!$B$5, IF(AW5="FA", Tables!$B$6, 0)))))*AX$25,  Tables!$B$10)</f>
        <v>87.5</v>
      </c>
      <c r="AY5" s="58" t="s">
        <v>8</v>
      </c>
      <c r="AZ5" s="59">
        <f>ROUND((IF(AY5=Tables!$A$3, Tables!$B$3, IF(AY5=Tables!$A$4, Tables!$B$4, IF(AY5=Tables!$A$5, Tables!$B$5, IF(AY5=Tables!$A$6, Tables!$B$6, 0)))))*AZ$25,  Tables!$B$10)</f>
        <v>25</v>
      </c>
      <c r="BA5" s="56"/>
      <c r="BB5" s="57">
        <f>ROUND((IF(BA5="RP", Tables!$B$3, IF(BA5="FL", Tables!$B$4, IF(BA5="OS", Tables!$B$5, IF(BA5="FA", Tables!$B$6, 0)))))*BB$25,  Tables!$B$10)</f>
        <v>0</v>
      </c>
      <c r="BC5" s="58" t="s">
        <v>8</v>
      </c>
      <c r="BD5" s="59">
        <f>ROUND((IF(BC5=Tables!$A$3, Tables!$B$3, IF(BC5=Tables!$A$4, Tables!$B$4, IF(BC5=Tables!$A$5, Tables!$B$5, IF(BC5=Tables!$A$6, Tables!$B$6, 0)))))*BD$25,  Tables!$B$10)</f>
        <v>10.8</v>
      </c>
      <c r="BE5" s="56" t="s">
        <v>8</v>
      </c>
      <c r="BF5" s="57">
        <f>ROUND((IF(BE5="RP", Tables!$B$3, IF(BE5="FL", Tables!$B$4, IF(BE5="OS", Tables!$B$5, IF(BE5="FA", Tables!$B$6, 0)))))*BF$25,  Tables!$B$10)</f>
        <v>12.5</v>
      </c>
      <c r="BG5" s="58" t="s">
        <v>8</v>
      </c>
      <c r="BH5" s="59">
        <f>ROUND((IF(BG5=Tables!$A$3, Tables!$B$3, IF(BG5=Tables!$A$4, Tables!$B$4, IF(BG5=Tables!$A$5, Tables!$B$5, IF(BG5=Tables!$A$6, Tables!$B$6, 0)))))*BH$25,  Tables!$B$10)</f>
        <v>37.5</v>
      </c>
      <c r="BI5" s="56" t="s">
        <v>8</v>
      </c>
      <c r="BJ5" s="57">
        <f>ROUND((IF(BI5="RP", Tables!$B$3, IF(BI5="FL", Tables!$B$4, IF(BI5="OS", Tables!$B$5, IF(BI5="FA", Tables!$B$6, 0)))))*BJ$25,  Tables!$B$10)</f>
        <v>18.8</v>
      </c>
      <c r="BK5" s="58" t="s">
        <v>8</v>
      </c>
      <c r="BL5" s="59">
        <f>ROUND((IF(BK5=Tables!$A$3, Tables!$B$3, IF(BK5=Tables!$A$4, Tables!$B$4, IF(BK5=Tables!$A$5, Tables!$B$5, IF(BK5=Tables!$A$6, Tables!$B$6, 0)))))*BL$25,  Tables!$B$10)</f>
        <v>43.8</v>
      </c>
      <c r="BM5" s="56"/>
      <c r="BN5" s="57">
        <f>ROUND((IF(BM5="RP", Tables!$B$3, IF(BM5="FL", Tables!$B$4, IF(BM5="OS", Tables!$B$5, IF(BM5="FA", Tables!$B$6, 0)))))*BN$25,  Tables!$B$10)</f>
        <v>0</v>
      </c>
      <c r="BO5" s="58"/>
      <c r="BP5" s="59">
        <f>ROUND((IF(BO5=Tables!$A$3, Tables!$B$3, IF(BO5=Tables!$A$4, Tables!$B$4, IF(BO5=Tables!$A$5, Tables!$B$5, IF(BO5=Tables!$A$6, Tables!$B$6, 0)))))*BP$25,  Tables!$B$10)</f>
        <v>0</v>
      </c>
      <c r="BQ5" s="56"/>
      <c r="BR5" s="57">
        <f>ROUND((IF(BQ5="RP", Tables!$B$3, IF(BQ5="FL", Tables!$B$4, IF(BQ5="OS", Tables!$B$5, IF(BQ5="FA", Tables!$B$6, 0)))))*BR$25,  Tables!$B$10)</f>
        <v>0</v>
      </c>
      <c r="BS5" s="58"/>
      <c r="BT5" s="59">
        <f>ROUND((IF(BS5=Tables!$A$3, Tables!$B$3, IF(BS5=Tables!$A$4, Tables!$B$4, IF(BS5=Tables!$A$5, Tables!$B$5, IF(BS5=Tables!$A$6, Tables!$B$6, 0)))))*BT$25,  Tables!$B$10)</f>
        <v>0</v>
      </c>
      <c r="BU5" s="56" t="s">
        <v>8</v>
      </c>
      <c r="BV5" s="57">
        <f>ROUND((IF(BU5="RP", Tables!$B$3, IF(BU5="FL", Tables!$B$4, IF(BU5="OS", Tables!$B$5, IF(BU5="FA", Tables!$B$6, 0)))))*BV$25,  Tables!$B$10)</f>
        <v>10</v>
      </c>
      <c r="BW5" s="58" t="s">
        <v>8</v>
      </c>
      <c r="BX5" s="59">
        <f>ROUND((IF(BW5=Tables!$A$3, Tables!$B$3, IF(BW5=Tables!$A$4, Tables!$B$4, IF(BW5=Tables!$A$5, Tables!$B$5, IF(BW5=Tables!$A$6, Tables!$B$6, 0)))))*BX$25,  Tables!$B$10)</f>
        <v>8.9</v>
      </c>
      <c r="BY5" s="56" t="s">
        <v>8</v>
      </c>
      <c r="BZ5" s="57">
        <f>ROUND((IF(BY5="RP", Tables!$B$3, IF(BY5="FL", Tables!$B$4, IF(BY5="OS", Tables!$B$5, IF(BY5="FA", Tables!$B$6, 0)))))*BZ$25,  Tables!$B$10)</f>
        <v>8.4</v>
      </c>
      <c r="CA5" s="58" t="s">
        <v>8</v>
      </c>
      <c r="CB5" s="59">
        <f>ROUND((IF(CA5=Tables!$A$3, Tables!$B$3, IF(CA5=Tables!$A$4, Tables!$B$4, IF(CA5=Tables!$A$5, Tables!$B$5, IF(CA5=Tables!$A$6, Tables!$B$6, 0)))))*CB$25,  Tables!$B$10)</f>
        <v>7</v>
      </c>
      <c r="CC5" s="56" t="s">
        <v>8</v>
      </c>
      <c r="CD5" s="57">
        <f>ROUND((IF(CC5="RP", Tables!$B$3, IF(CC5="FL", Tables!$B$4, IF(CC5="OS", Tables!$B$5, IF(CC5="FA", Tables!$B$6, 0)))))*CD$25,  Tables!$B$10)</f>
        <v>8.9</v>
      </c>
      <c r="CE5" s="58" t="s">
        <v>8</v>
      </c>
      <c r="CF5" s="59">
        <f>ROUND((IF(CE5=Tables!$A$3, Tables!$B$3, IF(CE5=Tables!$A$4, Tables!$B$4, IF(CE5=Tables!$A$5, Tables!$B$5, IF(CE5=Tables!$A$6, Tables!$B$6, 0)))))*CF$25,  Tables!$B$10)</f>
        <v>100</v>
      </c>
      <c r="CG5" s="56"/>
      <c r="CH5" s="57">
        <f>ROUND((IF(CG5="RP", Tables!$B$3, IF(CG5="FL", Tables!$B$4, IF(CG5="OS", Tables!$B$5, IF(CG5="FA", Tables!$B$6, 0)))))*CH$25,  Tables!$B$10)</f>
        <v>0</v>
      </c>
    </row>
    <row r="6" spans="1:86" s="1" customFormat="1" ht="15" customHeight="1" x14ac:dyDescent="0.3">
      <c r="A6" s="68">
        <f t="shared" si="2"/>
        <v>3</v>
      </c>
      <c r="B6" s="51" t="s">
        <v>175</v>
      </c>
      <c r="C6" s="51" t="s">
        <v>47</v>
      </c>
      <c r="D6" s="50">
        <f>ROUND(SUM(E6:CH6), Tables!$B$11)</f>
        <v>229.2</v>
      </c>
      <c r="E6" s="56"/>
      <c r="F6" s="57">
        <f>ROUND((IF(E6=Tables!$A$3, Tables!$B$3, IF(E6=Tables!$A$4, Tables!$B$4, IF(E6=Tables!$A$5, Tables!$B$5, IF(E6=Tables!$A$6, Tables!$B$6, 0)))))*F$25,  Tables!$B$10)</f>
        <v>0</v>
      </c>
      <c r="G6" s="58" t="s">
        <v>7</v>
      </c>
      <c r="H6" s="59">
        <f>ROUND((IF(G6=Tables!$A$3, Tables!$B$3, IF(G6=Tables!$A$4, Tables!$B$4, IF(G6=Tables!$A$5, Tables!$B$5, IF(G6=Tables!$A$6, Tables!$B$6, 0)))))*H$25,  Tables!$B$10)</f>
        <v>16</v>
      </c>
      <c r="I6" s="56" t="s">
        <v>8</v>
      </c>
      <c r="J6" s="57">
        <f>ROUND((IF(I6="RP", Tables!$B$3, IF(I6="FL", Tables!$B$4, IF(I6="OS", Tables!$B$5, IF(I6="FA", Tables!$B$6, 0)))))*J$25,  Tables!$B$10)</f>
        <v>10.4</v>
      </c>
      <c r="K6" s="58"/>
      <c r="L6" s="59">
        <f>ROUND((IF(K6=Tables!$A$3, Tables!$B$3, IF(K6=Tables!$A$4, Tables!$B$4, IF(K6=Tables!$A$5, Tables!$B$5, IF(K6=Tables!$A$6, Tables!$B$6, 0)))))*L$25,  Tables!$B$10)</f>
        <v>0</v>
      </c>
      <c r="M6" s="56"/>
      <c r="N6" s="57">
        <f>ROUND((IF(M6="RP", Tables!$B$3, IF(M6="FL", Tables!$B$4, IF(M6="OS", Tables!$B$5, IF(M6="FA", Tables!$B$6, 0)))))*N$25,  Tables!$B$10)</f>
        <v>0</v>
      </c>
      <c r="O6" s="58"/>
      <c r="P6" s="59">
        <f>ROUND((IF(O6=Tables!$A$3, Tables!$B$3, IF(O6=Tables!$A$4, Tables!$B$4, IF(O6=Tables!$A$5, Tables!$B$5, IF(O6=Tables!$A$6, Tables!$B$6, 0)))))*P$25,  Tables!$B$10)</f>
        <v>0</v>
      </c>
      <c r="Q6" s="56"/>
      <c r="R6" s="57">
        <f>ROUND((IF(Q6="RP", Tables!$B$3, IF(Q6="FL", Tables!$B$4, IF(Q6="OS", Tables!$B$5, IF(Q6="FA", Tables!$B$6, 0)))))*R$25,  Tables!$B$10)</f>
        <v>0</v>
      </c>
      <c r="S6" s="58"/>
      <c r="T6" s="59">
        <f>ROUND((IF(S6=Tables!$A$3, Tables!$B$3, IF(S6=Tables!$A$4, Tables!$B$4, IF(S6=Tables!$A$5, Tables!$B$5, IF(S6=Tables!$A$6, Tables!$B$6, 0)))))*T$25,  Tables!$B$10)</f>
        <v>0</v>
      </c>
      <c r="U6" s="56"/>
      <c r="V6" s="57">
        <f>ROUND((IF(U6="RP", Tables!$B$3, IF(U6="FL", Tables!$B$4, IF(U6="OS", Tables!$B$5, IF(U6="FA", Tables!$B$6, 0)))))*V$25,  Tables!$B$10)</f>
        <v>0</v>
      </c>
      <c r="W6" s="58"/>
      <c r="X6" s="59">
        <f>ROUND((IF(W6=Tables!$A$3, Tables!$B$3, IF(W6=Tables!$A$4, Tables!$B$4, IF(W6=Tables!$A$5, Tables!$B$5, IF(W6=Tables!$A$6, Tables!$B$6, 0)))))*X$25,  Tables!$B$10)</f>
        <v>0</v>
      </c>
      <c r="Y6" s="56" t="s">
        <v>7</v>
      </c>
      <c r="Z6" s="57">
        <f>ROUND((IF(Y6="RP", Tables!$B$3, IF(Y6="FL", Tables!$B$4, IF(Y6="OS", Tables!$B$5, IF(Y6="FA", Tables!$B$6, 0)))))*Z$25,  Tables!$B$10)</f>
        <v>20</v>
      </c>
      <c r="AA6" s="58"/>
      <c r="AB6" s="59">
        <f>ROUND((IF(AA6=Tables!$A$3, Tables!$B$3, IF(AA6=Tables!$A$4, Tables!$B$4, IF(AA6=Tables!$A$5, Tables!$B$5, IF(AA6=Tables!$A$6, Tables!$B$6, 0)))))*AB$25,  Tables!$B$10)</f>
        <v>0</v>
      </c>
      <c r="AC6" s="56"/>
      <c r="AD6" s="57">
        <f>ROUND((IF(AC6="RP", Tables!$B$3, IF(AC6="FL", Tables!$B$4, IF(AC6="OS", Tables!$B$5, IF(AC6="FA", Tables!$B$6, 0)))))*AD$25,  Tables!$B$10)</f>
        <v>0</v>
      </c>
      <c r="AE6" s="58"/>
      <c r="AF6" s="59">
        <f>ROUND((IF(AE6=Tables!$A$3, Tables!$B$3, IF(AE6=Tables!$A$4, Tables!$B$4, IF(AE6=Tables!$A$5, Tables!$B$5, IF(AE6=Tables!$A$6, Tables!$B$6, 0)))))*AF$25,  Tables!$B$10)</f>
        <v>0</v>
      </c>
      <c r="AG6" s="56"/>
      <c r="AH6" s="57">
        <f>ROUND((IF(AG6="RP", Tables!$B$3, IF(AG6="FL", Tables!$B$4, IF(AG6="OS", Tables!$B$5, IF(AG6="FA", Tables!$B$6, 0)))))*AH$25,  Tables!$B$10)</f>
        <v>0</v>
      </c>
      <c r="AI6" s="58"/>
      <c r="AJ6" s="59">
        <f>ROUND((IF(AI6=Tables!$A$3, Tables!$B$3, IF(AI6=Tables!$A$4, Tables!$B$4, IF(AI6=Tables!$A$5, Tables!$B$5, IF(AI6=Tables!$A$6, Tables!$B$6, 0)))))*AJ$25,  Tables!$B$10)</f>
        <v>0</v>
      </c>
      <c r="AK6" s="56"/>
      <c r="AL6" s="57">
        <f>ROUND((IF(AK6="RP", Tables!$B$3, IF(AK6="FL", Tables!$B$4, IF(AK6="OS", Tables!$B$5, IF(AK6="FA", Tables!$B$6, 0)))))*AL$25,  Tables!$B$10)</f>
        <v>0</v>
      </c>
      <c r="AM6" s="58"/>
      <c r="AN6" s="59">
        <f>ROUND((IF(AM6=Tables!$A$3, Tables!$B$3, IF(AM6=Tables!$A$4, Tables!$B$4, IF(AM6=Tables!$A$5, Tables!$B$5, IF(AM6=Tables!$A$6, Tables!$B$6, 0)))))*AN$25,  Tables!$B$10)</f>
        <v>0</v>
      </c>
      <c r="AO6" s="56"/>
      <c r="AP6" s="57">
        <f>ROUND((IF(AO6="RP", Tables!$B$3, IF(AO6="FL", Tables!$B$4, IF(AO6="OS", Tables!$B$5, IF(AO6="FA", Tables!$B$6, 0)))))*AP$25,  Tables!$B$10)</f>
        <v>0</v>
      </c>
      <c r="AQ6" s="58"/>
      <c r="AR6" s="59">
        <f>ROUND((IF(AQ6=Tables!$A$3, Tables!$B$3, IF(AQ6=Tables!$A$4, Tables!$B$4, IF(AQ6=Tables!$A$5, Tables!$B$5, IF(AQ6=Tables!$A$6, Tables!$B$6, 0)))))*AR$25,  Tables!$B$10)</f>
        <v>0</v>
      </c>
      <c r="AS6" s="56" t="s">
        <v>8</v>
      </c>
      <c r="AT6" s="57">
        <f>ROUND((IF(AS6="RP", Tables!$B$3, IF(AS6="FL", Tables!$B$4, IF(AS6="OS", Tables!$B$5, IF(AS6="FA", Tables!$B$6, 0)))))*AT$25,  Tables!$B$10)</f>
        <v>10.8</v>
      </c>
      <c r="AU6" s="58"/>
      <c r="AV6" s="59">
        <f>ROUND((IF(AU6=Tables!$A$3, Tables!$B$3, IF(AU6=Tables!$A$4, Tables!$B$4, IF(AU6=Tables!$A$5, Tables!$B$5, IF(AU6=Tables!$A$6, Tables!$B$6, 0)))))*AV$25,  Tables!$B$10)</f>
        <v>0</v>
      </c>
      <c r="AW6" s="56"/>
      <c r="AX6" s="57">
        <f>ROUND((IF(AW6="RP", Tables!$B$3, IF(AW6="FL", Tables!$B$4, IF(AW6="OS", Tables!$B$5, IF(AW6="FA", Tables!$B$6, 0)))))*AX$25,  Tables!$B$10)</f>
        <v>0</v>
      </c>
      <c r="AY6" s="58" t="s">
        <v>7</v>
      </c>
      <c r="AZ6" s="59">
        <f>ROUND((IF(AY6=Tables!$A$3, Tables!$B$3, IF(AY6=Tables!$A$4, Tables!$B$4, IF(AY6=Tables!$A$5, Tables!$B$5, IF(AY6=Tables!$A$6, Tables!$B$6, 0)))))*AZ$25,  Tables!$B$10)</f>
        <v>20</v>
      </c>
      <c r="BA6" s="56" t="s">
        <v>8</v>
      </c>
      <c r="BB6" s="57">
        <f>ROUND((IF(BA6="RP", Tables!$B$3, IF(BA6="FL", Tables!$B$4, IF(BA6="OS", Tables!$B$5, IF(BA6="FA", Tables!$B$6, 0)))))*BB$25,  Tables!$B$10)</f>
        <v>12.5</v>
      </c>
      <c r="BC6" s="58" t="s">
        <v>8</v>
      </c>
      <c r="BD6" s="59">
        <f>ROUND((IF(BC6=Tables!$A$3, Tables!$B$3, IF(BC6=Tables!$A$4, Tables!$B$4, IF(BC6=Tables!$A$5, Tables!$B$5, IF(BC6=Tables!$A$6, Tables!$B$6, 0)))))*BD$25,  Tables!$B$10)</f>
        <v>10.8</v>
      </c>
      <c r="BE6" s="56" t="s">
        <v>8</v>
      </c>
      <c r="BF6" s="57">
        <f>ROUND((IF(BE6="RP", Tables!$B$3, IF(BE6="FL", Tables!$B$4, IF(BE6="OS", Tables!$B$5, IF(BE6="FA", Tables!$B$6, 0)))))*BF$25,  Tables!$B$10)</f>
        <v>12.5</v>
      </c>
      <c r="BG6" s="58" t="s">
        <v>8</v>
      </c>
      <c r="BH6" s="59">
        <f>ROUND((IF(BG6=Tables!$A$3, Tables!$B$3, IF(BG6=Tables!$A$4, Tables!$B$4, IF(BG6=Tables!$A$5, Tables!$B$5, IF(BG6=Tables!$A$6, Tables!$B$6, 0)))))*BH$25,  Tables!$B$10)</f>
        <v>37.5</v>
      </c>
      <c r="BI6" s="56" t="s">
        <v>8</v>
      </c>
      <c r="BJ6" s="57">
        <f>ROUND((IF(BI6="RP", Tables!$B$3, IF(BI6="FL", Tables!$B$4, IF(BI6="OS", Tables!$B$5, IF(BI6="FA", Tables!$B$6, 0)))))*BJ$25,  Tables!$B$10)</f>
        <v>18.8</v>
      </c>
      <c r="BK6" s="58"/>
      <c r="BL6" s="59">
        <f>ROUND((IF(BK6=Tables!$A$3, Tables!$B$3, IF(BK6=Tables!$A$4, Tables!$B$4, IF(BK6=Tables!$A$5, Tables!$B$5, IF(BK6=Tables!$A$6, Tables!$B$6, 0)))))*BL$25,  Tables!$B$10)</f>
        <v>0</v>
      </c>
      <c r="BM6" s="56" t="s">
        <v>8</v>
      </c>
      <c r="BN6" s="57">
        <f>ROUND((IF(BM6="RP", Tables!$B$3, IF(BM6="FL", Tables!$B$4, IF(BM6="OS", Tables!$B$5, IF(BM6="FA", Tables!$B$6, 0)))))*BN$25,  Tables!$B$10)</f>
        <v>12.5</v>
      </c>
      <c r="BO6" s="58" t="s">
        <v>8</v>
      </c>
      <c r="BP6" s="59">
        <f>ROUND((IF(BO6=Tables!$A$3, Tables!$B$3, IF(BO6=Tables!$A$4, Tables!$B$4, IF(BO6=Tables!$A$5, Tables!$B$5, IF(BO6=Tables!$A$6, Tables!$B$6, 0)))))*BP$25,  Tables!$B$10)</f>
        <v>8.4</v>
      </c>
      <c r="BQ6" s="56" t="s">
        <v>8</v>
      </c>
      <c r="BR6" s="57">
        <f>ROUND((IF(BQ6="RP", Tables!$B$3, IF(BQ6="FL", Tables!$B$4, IF(BQ6="OS", Tables!$B$5, IF(BQ6="FA", Tables!$B$6, 0)))))*BR$25,  Tables!$B$10)</f>
        <v>6.3</v>
      </c>
      <c r="BS6" s="58" t="s">
        <v>8</v>
      </c>
      <c r="BT6" s="59">
        <f>ROUND((IF(BS6=Tables!$A$3, Tables!$B$3, IF(BS6=Tables!$A$4, Tables!$B$4, IF(BS6=Tables!$A$5, Tables!$B$5, IF(BS6=Tables!$A$6, Tables!$B$6, 0)))))*BT$25,  Tables!$B$10)</f>
        <v>8.4</v>
      </c>
      <c r="BU6" s="56"/>
      <c r="BV6" s="57">
        <f>ROUND((IF(BU6="RP", Tables!$B$3, IF(BU6="FL", Tables!$B$4, IF(BU6="OS", Tables!$B$5, IF(BU6="FA", Tables!$B$6, 0)))))*BV$25,  Tables!$B$10)</f>
        <v>0</v>
      </c>
      <c r="BW6" s="58"/>
      <c r="BX6" s="59">
        <f>ROUND((IF(BW6=Tables!$A$3, Tables!$B$3, IF(BW6=Tables!$A$4, Tables!$B$4, IF(BW6=Tables!$A$5, Tables!$B$5, IF(BW6=Tables!$A$6, Tables!$B$6, 0)))))*BX$25,  Tables!$B$10)</f>
        <v>0</v>
      </c>
      <c r="BY6" s="56" t="s">
        <v>8</v>
      </c>
      <c r="BZ6" s="57">
        <f>ROUND((IF(BY6="RP", Tables!$B$3, IF(BY6="FL", Tables!$B$4, IF(BY6="OS", Tables!$B$5, IF(BY6="FA", Tables!$B$6, 0)))))*BZ$25,  Tables!$B$10)</f>
        <v>8.4</v>
      </c>
      <c r="CA6" s="58" t="s">
        <v>8</v>
      </c>
      <c r="CB6" s="59">
        <f>ROUND((IF(CA6=Tables!$A$3, Tables!$B$3, IF(CA6=Tables!$A$4, Tables!$B$4, IF(CA6=Tables!$A$5, Tables!$B$5, IF(CA6=Tables!$A$6, Tables!$B$6, 0)))))*CB$25,  Tables!$B$10)</f>
        <v>7</v>
      </c>
      <c r="CC6" s="56" t="s">
        <v>8</v>
      </c>
      <c r="CD6" s="57">
        <f>ROUND((IF(CC6="RP", Tables!$B$3, IF(CC6="FL", Tables!$B$4, IF(CC6="OS", Tables!$B$5, IF(CC6="FA", Tables!$B$6, 0)))))*CD$25,  Tables!$B$10)</f>
        <v>8.9</v>
      </c>
      <c r="CE6" s="58"/>
      <c r="CF6" s="59">
        <f>ROUND((IF(CE6=Tables!$A$3, Tables!$B$3, IF(CE6=Tables!$A$4, Tables!$B$4, IF(CE6=Tables!$A$5, Tables!$B$5, IF(CE6=Tables!$A$6, Tables!$B$6, 0)))))*CF$25,  Tables!$B$10)</f>
        <v>0</v>
      </c>
      <c r="CG6" s="56"/>
      <c r="CH6" s="57">
        <f>ROUND((IF(CG6="RP", Tables!$B$3, IF(CG6="FL", Tables!$B$4, IF(CG6="OS", Tables!$B$5, IF(CG6="FA", Tables!$B$6, 0)))))*CH$25,  Tables!$B$10)</f>
        <v>0</v>
      </c>
    </row>
    <row r="7" spans="1:86" s="1" customFormat="1" ht="15" customHeight="1" x14ac:dyDescent="0.3">
      <c r="A7" s="68">
        <f t="shared" si="2"/>
        <v>4</v>
      </c>
      <c r="B7" s="51" t="s">
        <v>177</v>
      </c>
      <c r="C7" s="51" t="s">
        <v>67</v>
      </c>
      <c r="D7" s="50">
        <f>ROUND(SUM(E7:CH7), Tables!$B$11)</f>
        <v>221.6</v>
      </c>
      <c r="E7" s="56"/>
      <c r="F7" s="57">
        <f>ROUND((IF(E7=Tables!$A$3, Tables!$B$3, IF(E7=Tables!$A$4, Tables!$B$4, IF(E7=Tables!$A$5, Tables!$B$5, IF(E7=Tables!$A$6, Tables!$B$6, 0)))))*F$25,  Tables!$B$10)</f>
        <v>0</v>
      </c>
      <c r="G7" s="58" t="s">
        <v>7</v>
      </c>
      <c r="H7" s="59">
        <f>ROUND((IF(G7=Tables!$A$3, Tables!$B$3, IF(G7=Tables!$A$4, Tables!$B$4, IF(G7=Tables!$A$5, Tables!$B$5, IF(G7=Tables!$A$6, Tables!$B$6, 0)))))*H$25,  Tables!$B$10)</f>
        <v>16</v>
      </c>
      <c r="I7" s="56"/>
      <c r="J7" s="57">
        <f>ROUND((IF(I7="RP", Tables!$B$3, IF(I7="FL", Tables!$B$4, IF(I7="OS", Tables!$B$5, IF(I7="FA", Tables!$B$6, 0)))))*J$25,  Tables!$B$10)</f>
        <v>0</v>
      </c>
      <c r="K7" s="58"/>
      <c r="L7" s="59">
        <f>ROUND((IF(K7=Tables!$A$3, Tables!$B$3, IF(K7=Tables!$A$4, Tables!$B$4, IF(K7=Tables!$A$5, Tables!$B$5, IF(K7=Tables!$A$6, Tables!$B$6, 0)))))*L$25,  Tables!$B$10)</f>
        <v>0</v>
      </c>
      <c r="M7" s="56"/>
      <c r="N7" s="57">
        <f>ROUND((IF(M7="RP", Tables!$B$3, IF(M7="FL", Tables!$B$4, IF(M7="OS", Tables!$B$5, IF(M7="FA", Tables!$B$6, 0)))))*N$25,  Tables!$B$10)</f>
        <v>0</v>
      </c>
      <c r="O7" s="58"/>
      <c r="P7" s="59">
        <f>ROUND((IF(O7=Tables!$A$3, Tables!$B$3, IF(O7=Tables!$A$4, Tables!$B$4, IF(O7=Tables!$A$5, Tables!$B$5, IF(O7=Tables!$A$6, Tables!$B$6, 0)))))*P$25,  Tables!$B$10)</f>
        <v>0</v>
      </c>
      <c r="Q7" s="56"/>
      <c r="R7" s="57">
        <f>ROUND((IF(Q7="RP", Tables!$B$3, IF(Q7="FL", Tables!$B$4, IF(Q7="OS", Tables!$B$5, IF(Q7="FA", Tables!$B$6, 0)))))*R$25,  Tables!$B$10)</f>
        <v>0</v>
      </c>
      <c r="S7" s="58" t="s">
        <v>7</v>
      </c>
      <c r="T7" s="59">
        <f>ROUND((IF(S7=Tables!$A$3, Tables!$B$3, IF(S7=Tables!$A$4, Tables!$B$4, IF(S7=Tables!$A$5, Tables!$B$5, IF(S7=Tables!$A$6, Tables!$B$6, 0)))))*T$25,  Tables!$B$10)</f>
        <v>50</v>
      </c>
      <c r="U7" s="56" t="s">
        <v>8</v>
      </c>
      <c r="V7" s="57">
        <f>ROUND((IF(U7="RP", Tables!$B$3, IF(U7="FL", Tables!$B$4, IF(U7="OS", Tables!$B$5, IF(U7="FA", Tables!$B$6, 0)))))*V$25,  Tables!$B$10)</f>
        <v>50</v>
      </c>
      <c r="W7" s="58"/>
      <c r="X7" s="59">
        <f>ROUND((IF(W7=Tables!$A$3, Tables!$B$3, IF(W7=Tables!$A$4, Tables!$B$4, IF(W7=Tables!$A$5, Tables!$B$5, IF(W7=Tables!$A$6, Tables!$B$6, 0)))))*X$25,  Tables!$B$10)</f>
        <v>0</v>
      </c>
      <c r="Y7" s="56" t="s">
        <v>7</v>
      </c>
      <c r="Z7" s="57">
        <f>ROUND((IF(Y7="RP", Tables!$B$3, IF(Y7="FL", Tables!$B$4, IF(Y7="OS", Tables!$B$5, IF(Y7="FA", Tables!$B$6, 0)))))*Z$25,  Tables!$B$10)</f>
        <v>20</v>
      </c>
      <c r="AA7" s="58" t="s">
        <v>7</v>
      </c>
      <c r="AB7" s="59">
        <f>ROUND((IF(AA7=Tables!$A$3, Tables!$B$3, IF(AA7=Tables!$A$4, Tables!$B$4, IF(AA7=Tables!$A$5, Tables!$B$5, IF(AA7=Tables!$A$6, Tables!$B$6, 0)))))*AB$25,  Tables!$B$10)</f>
        <v>26.7</v>
      </c>
      <c r="AC7" s="56"/>
      <c r="AD7" s="57">
        <f>ROUND((IF(AC7="RP", Tables!$B$3, IF(AC7="FL", Tables!$B$4, IF(AC7="OS", Tables!$B$5, IF(AC7="FA", Tables!$B$6, 0)))))*AD$25,  Tables!$B$10)</f>
        <v>0</v>
      </c>
      <c r="AE7" s="58"/>
      <c r="AF7" s="59">
        <f>ROUND((IF(AE7=Tables!$A$3, Tables!$B$3, IF(AE7=Tables!$A$4, Tables!$B$4, IF(AE7=Tables!$A$5, Tables!$B$5, IF(AE7=Tables!$A$6, Tables!$B$6, 0)))))*AF$25,  Tables!$B$10)</f>
        <v>0</v>
      </c>
      <c r="AG7" s="56"/>
      <c r="AH7" s="57">
        <f>ROUND((IF(AG7="RP", Tables!$B$3, IF(AG7="FL", Tables!$B$4, IF(AG7="OS", Tables!$B$5, IF(AG7="FA", Tables!$B$6, 0)))))*AH$25,  Tables!$B$10)</f>
        <v>0</v>
      </c>
      <c r="AI7" s="58"/>
      <c r="AJ7" s="59">
        <f>ROUND((IF(AI7=Tables!$A$3, Tables!$B$3, IF(AI7=Tables!$A$4, Tables!$B$4, IF(AI7=Tables!$A$5, Tables!$B$5, IF(AI7=Tables!$A$6, Tables!$B$6, 0)))))*AJ$25,  Tables!$B$10)</f>
        <v>0</v>
      </c>
      <c r="AK7" s="56"/>
      <c r="AL7" s="57">
        <f>ROUND((IF(AK7="RP", Tables!$B$3, IF(AK7="FL", Tables!$B$4, IF(AK7="OS", Tables!$B$5, IF(AK7="FA", Tables!$B$6, 0)))))*AL$25,  Tables!$B$10)</f>
        <v>0</v>
      </c>
      <c r="AM7" s="58"/>
      <c r="AN7" s="59">
        <f>ROUND((IF(AM7=Tables!$A$3, Tables!$B$3, IF(AM7=Tables!$A$4, Tables!$B$4, IF(AM7=Tables!$A$5, Tables!$B$5, IF(AM7=Tables!$A$6, Tables!$B$6, 0)))))*AN$25,  Tables!$B$10)</f>
        <v>0</v>
      </c>
      <c r="AO7" s="56"/>
      <c r="AP7" s="57">
        <f>ROUND((IF(AO7="RP", Tables!$B$3, IF(AO7="FL", Tables!$B$4, IF(AO7="OS", Tables!$B$5, IF(AO7="FA", Tables!$B$6, 0)))))*AP$25,  Tables!$B$10)</f>
        <v>0</v>
      </c>
      <c r="AQ7" s="58"/>
      <c r="AR7" s="59">
        <f>ROUND((IF(AQ7=Tables!$A$3, Tables!$B$3, IF(AQ7=Tables!$A$4, Tables!$B$4, IF(AQ7=Tables!$A$5, Tables!$B$5, IF(AQ7=Tables!$A$6, Tables!$B$6, 0)))))*AR$25,  Tables!$B$10)</f>
        <v>0</v>
      </c>
      <c r="AS7" s="56"/>
      <c r="AT7" s="57">
        <f>ROUND((IF(AS7="RP", Tables!$B$3, IF(AS7="FL", Tables!$B$4, IF(AS7="OS", Tables!$B$5, IF(AS7="FA", Tables!$B$6, 0)))))*AT$25,  Tables!$B$10)</f>
        <v>0</v>
      </c>
      <c r="AU7" s="58" t="s">
        <v>8</v>
      </c>
      <c r="AV7" s="59">
        <f>ROUND((IF(AU7=Tables!$A$3, Tables!$B$3, IF(AU7=Tables!$A$4, Tables!$B$4, IF(AU7=Tables!$A$5, Tables!$B$5, IF(AU7=Tables!$A$6, Tables!$B$6, 0)))))*AV$25,  Tables!$B$10)</f>
        <v>10.8</v>
      </c>
      <c r="AW7" s="56"/>
      <c r="AX7" s="57">
        <f>ROUND((IF(AW7="RP", Tables!$B$3, IF(AW7="FL", Tables!$B$4, IF(AW7="OS", Tables!$B$5, IF(AW7="FA", Tables!$B$6, 0)))))*AX$25,  Tables!$B$10)</f>
        <v>0</v>
      </c>
      <c r="AY7" s="58" t="s">
        <v>8</v>
      </c>
      <c r="AZ7" s="59">
        <f>ROUND((IF(AY7=Tables!$A$3, Tables!$B$3, IF(AY7=Tables!$A$4, Tables!$B$4, IF(AY7=Tables!$A$5, Tables!$B$5, IF(AY7=Tables!$A$6, Tables!$B$6, 0)))))*AZ$25,  Tables!$B$10)</f>
        <v>25</v>
      </c>
      <c r="BA7" s="56"/>
      <c r="BB7" s="57">
        <f>ROUND((IF(BA7="RP", Tables!$B$3, IF(BA7="FL", Tables!$B$4, IF(BA7="OS", Tables!$B$5, IF(BA7="FA", Tables!$B$6, 0)))))*BB$25,  Tables!$B$10)</f>
        <v>0</v>
      </c>
      <c r="BC7" s="58"/>
      <c r="BD7" s="59">
        <f>ROUND((IF(BC7=Tables!$A$3, Tables!$B$3, IF(BC7=Tables!$A$4, Tables!$B$4, IF(BC7=Tables!$A$5, Tables!$B$5, IF(BC7=Tables!$A$6, Tables!$B$6, 0)))))*BD$25,  Tables!$B$10)</f>
        <v>0</v>
      </c>
      <c r="BE7" s="56"/>
      <c r="BF7" s="57">
        <f>ROUND((IF(BE7="RP", Tables!$B$3, IF(BE7="FL", Tables!$B$4, IF(BE7="OS", Tables!$B$5, IF(BE7="FA", Tables!$B$6, 0)))))*BF$25,  Tables!$B$10)</f>
        <v>0</v>
      </c>
      <c r="BG7" s="58"/>
      <c r="BH7" s="59">
        <f>ROUND((IF(BG7=Tables!$A$3, Tables!$B$3, IF(BG7=Tables!$A$4, Tables!$B$4, IF(BG7=Tables!$A$5, Tables!$B$5, IF(BG7=Tables!$A$6, Tables!$B$6, 0)))))*BH$25,  Tables!$B$10)</f>
        <v>0</v>
      </c>
      <c r="BI7" s="56"/>
      <c r="BJ7" s="57">
        <f>ROUND((IF(BI7="RP", Tables!$B$3, IF(BI7="FL", Tables!$B$4, IF(BI7="OS", Tables!$B$5, IF(BI7="FA", Tables!$B$6, 0)))))*BJ$25,  Tables!$B$10)</f>
        <v>0</v>
      </c>
      <c r="BK7" s="58"/>
      <c r="BL7" s="59">
        <f>ROUND((IF(BK7=Tables!$A$3, Tables!$B$3, IF(BK7=Tables!$A$4, Tables!$B$4, IF(BK7=Tables!$A$5, Tables!$B$5, IF(BK7=Tables!$A$6, Tables!$B$6, 0)))))*BL$25,  Tables!$B$10)</f>
        <v>0</v>
      </c>
      <c r="BM7" s="56"/>
      <c r="BN7" s="57">
        <f>ROUND((IF(BM7="RP", Tables!$B$3, IF(BM7="FL", Tables!$B$4, IF(BM7="OS", Tables!$B$5, IF(BM7="FA", Tables!$B$6, 0)))))*BN$25,  Tables!$B$10)</f>
        <v>0</v>
      </c>
      <c r="BO7" s="58" t="s">
        <v>8</v>
      </c>
      <c r="BP7" s="59">
        <f>ROUND((IF(BO7=Tables!$A$3, Tables!$B$3, IF(BO7=Tables!$A$4, Tables!$B$4, IF(BO7=Tables!$A$5, Tables!$B$5, IF(BO7=Tables!$A$6, Tables!$B$6, 0)))))*BP$25,  Tables!$B$10)</f>
        <v>8.4</v>
      </c>
      <c r="BQ7" s="56" t="s">
        <v>8</v>
      </c>
      <c r="BR7" s="57">
        <f>ROUND((IF(BQ7="RP", Tables!$B$3, IF(BQ7="FL", Tables!$B$4, IF(BQ7="OS", Tables!$B$5, IF(BQ7="FA", Tables!$B$6, 0)))))*BR$25,  Tables!$B$10)</f>
        <v>6.3</v>
      </c>
      <c r="BS7" s="58" t="s">
        <v>8</v>
      </c>
      <c r="BT7" s="59">
        <f>ROUND((IF(BS7=Tables!$A$3, Tables!$B$3, IF(BS7=Tables!$A$4, Tables!$B$4, IF(BS7=Tables!$A$5, Tables!$B$5, IF(BS7=Tables!$A$6, Tables!$B$6, 0)))))*BT$25,  Tables!$B$10)</f>
        <v>8.4</v>
      </c>
      <c r="BU7" s="56"/>
      <c r="BV7" s="57">
        <f>ROUND((IF(BU7="RP", Tables!$B$3, IF(BU7="FL", Tables!$B$4, IF(BU7="OS", Tables!$B$5, IF(BU7="FA", Tables!$B$6, 0)))))*BV$25,  Tables!$B$10)</f>
        <v>0</v>
      </c>
      <c r="BW7" s="58"/>
      <c r="BX7" s="59">
        <f>ROUND((IF(BW7=Tables!$A$3, Tables!$B$3, IF(BW7=Tables!$A$4, Tables!$B$4, IF(BW7=Tables!$A$5, Tables!$B$5, IF(BW7=Tables!$A$6, Tables!$B$6, 0)))))*BX$25,  Tables!$B$10)</f>
        <v>0</v>
      </c>
      <c r="BY7" s="56"/>
      <c r="BZ7" s="57">
        <f>ROUND((IF(BY7="RP", Tables!$B$3, IF(BY7="FL", Tables!$B$4, IF(BY7="OS", Tables!$B$5, IF(BY7="FA", Tables!$B$6, 0)))))*BZ$25,  Tables!$B$10)</f>
        <v>0</v>
      </c>
      <c r="CA7" s="58"/>
      <c r="CB7" s="59">
        <f>ROUND((IF(CA7=Tables!$A$3, Tables!$B$3, IF(CA7=Tables!$A$4, Tables!$B$4, IF(CA7=Tables!$A$5, Tables!$B$5, IF(CA7=Tables!$A$6, Tables!$B$6, 0)))))*CB$25,  Tables!$B$10)</f>
        <v>0</v>
      </c>
      <c r="CC7" s="56"/>
      <c r="CD7" s="57">
        <f>ROUND((IF(CC7="RP", Tables!$B$3, IF(CC7="FL", Tables!$B$4, IF(CC7="OS", Tables!$B$5, IF(CC7="FA", Tables!$B$6, 0)))))*CD$25,  Tables!$B$10)</f>
        <v>0</v>
      </c>
      <c r="CE7" s="58"/>
      <c r="CF7" s="59">
        <f>ROUND((IF(CE7=Tables!$A$3, Tables!$B$3, IF(CE7=Tables!$A$4, Tables!$B$4, IF(CE7=Tables!$A$5, Tables!$B$5, IF(CE7=Tables!$A$6, Tables!$B$6, 0)))))*CF$25,  Tables!$B$10)</f>
        <v>0</v>
      </c>
      <c r="CG7" s="56"/>
      <c r="CH7" s="57">
        <f>ROUND((IF(CG7="RP", Tables!$B$3, IF(CG7="FL", Tables!$B$4, IF(CG7="OS", Tables!$B$5, IF(CG7="FA", Tables!$B$6, 0)))))*CH$25,  Tables!$B$10)</f>
        <v>0</v>
      </c>
    </row>
    <row r="8" spans="1:86" s="1" customFormat="1" ht="15" customHeight="1" x14ac:dyDescent="0.3">
      <c r="A8" s="68">
        <f t="shared" si="2"/>
        <v>5</v>
      </c>
      <c r="B8" s="51" t="s">
        <v>192</v>
      </c>
      <c r="C8" s="51" t="s">
        <v>60</v>
      </c>
      <c r="D8" s="50">
        <f>ROUND(SUM(E8:CH8), Tables!$B$11)</f>
        <v>136.19999999999999</v>
      </c>
      <c r="E8" s="56"/>
      <c r="F8" s="57">
        <f>ROUND((IF(E8=Tables!$A$3, Tables!$B$3, IF(E8=Tables!$A$4, Tables!$B$4, IF(E8=Tables!$A$5, Tables!$B$5, IF(E8=Tables!$A$6, Tables!$B$6, 0)))))*F$25,  Tables!$B$10)</f>
        <v>0</v>
      </c>
      <c r="G8" s="58"/>
      <c r="H8" s="59">
        <f>ROUND((IF(G8=Tables!$A$3, Tables!$B$3, IF(G8=Tables!$A$4, Tables!$B$4, IF(G8=Tables!$A$5, Tables!$B$5, IF(G8=Tables!$A$6, Tables!$B$6, 0)))))*H$25,  Tables!$B$10)</f>
        <v>0</v>
      </c>
      <c r="I8" s="56" t="s">
        <v>8</v>
      </c>
      <c r="J8" s="57">
        <f>ROUND((IF(I8="RP", Tables!$B$3, IF(I8="FL", Tables!$B$4, IF(I8="OS", Tables!$B$5, IF(I8="FA", Tables!$B$6, 0)))))*J$25,  Tables!$B$10)</f>
        <v>10.4</v>
      </c>
      <c r="K8" s="58"/>
      <c r="L8" s="59">
        <f>ROUND((IF(K8=Tables!$A$3, Tables!$B$3, IF(K8=Tables!$A$4, Tables!$B$4, IF(K8=Tables!$A$5, Tables!$B$5, IF(K8=Tables!$A$6, Tables!$B$6, 0)))))*L$25,  Tables!$B$10)</f>
        <v>0</v>
      </c>
      <c r="M8" s="56"/>
      <c r="N8" s="57">
        <f>ROUND((IF(M8="RP", Tables!$B$3, IF(M8="FL", Tables!$B$4, IF(M8="OS", Tables!$B$5, IF(M8="FA", Tables!$B$6, 0)))))*N$25,  Tables!$B$10)</f>
        <v>0</v>
      </c>
      <c r="O8" s="58"/>
      <c r="P8" s="59">
        <f>ROUND((IF(O8=Tables!$A$3, Tables!$B$3, IF(O8=Tables!$A$4, Tables!$B$4, IF(O8=Tables!$A$5, Tables!$B$5, IF(O8=Tables!$A$6, Tables!$B$6, 0)))))*P$25,  Tables!$B$10)</f>
        <v>0</v>
      </c>
      <c r="Q8" s="56"/>
      <c r="R8" s="57">
        <f>ROUND((IF(Q8="RP", Tables!$B$3, IF(Q8="FL", Tables!$B$4, IF(Q8="OS", Tables!$B$5, IF(Q8="FA", Tables!$B$6, 0)))))*R$25,  Tables!$B$10)</f>
        <v>0</v>
      </c>
      <c r="S8" s="58"/>
      <c r="T8" s="59">
        <f>ROUND((IF(S8=Tables!$A$3, Tables!$B$3, IF(S8=Tables!$A$4, Tables!$B$4, IF(S8=Tables!$A$5, Tables!$B$5, IF(S8=Tables!$A$6, Tables!$B$6, 0)))))*T$25,  Tables!$B$10)</f>
        <v>0</v>
      </c>
      <c r="U8" s="56"/>
      <c r="V8" s="57">
        <f>ROUND((IF(U8="RP", Tables!$B$3, IF(U8="FL", Tables!$B$4, IF(U8="OS", Tables!$B$5, IF(U8="FA", Tables!$B$6, 0)))))*V$25,  Tables!$B$10)</f>
        <v>0</v>
      </c>
      <c r="W8" s="58"/>
      <c r="X8" s="59">
        <f>ROUND((IF(W8=Tables!$A$3, Tables!$B$3, IF(W8=Tables!$A$4, Tables!$B$4, IF(W8=Tables!$A$5, Tables!$B$5, IF(W8=Tables!$A$6, Tables!$B$6, 0)))))*X$25,  Tables!$B$10)</f>
        <v>0</v>
      </c>
      <c r="Y8" s="56"/>
      <c r="Z8" s="57">
        <f>ROUND((IF(Y8="RP", Tables!$B$3, IF(Y8="FL", Tables!$B$4, IF(Y8="OS", Tables!$B$5, IF(Y8="FA", Tables!$B$6, 0)))))*Z$25,  Tables!$B$10)</f>
        <v>0</v>
      </c>
      <c r="AA8" s="58"/>
      <c r="AB8" s="59">
        <f>ROUND((IF(AA8=Tables!$A$3, Tables!$B$3, IF(AA8=Tables!$A$4, Tables!$B$4, IF(AA8=Tables!$A$5, Tables!$B$5, IF(AA8=Tables!$A$6, Tables!$B$6, 0)))))*AB$25,  Tables!$B$10)</f>
        <v>0</v>
      </c>
      <c r="AC8" s="56"/>
      <c r="AD8" s="57">
        <f>ROUND((IF(AC8="RP", Tables!$B$3, IF(AC8="FL", Tables!$B$4, IF(AC8="OS", Tables!$B$5, IF(AC8="FA", Tables!$B$6, 0)))))*AD$25,  Tables!$B$10)</f>
        <v>0</v>
      </c>
      <c r="AE8" s="58"/>
      <c r="AF8" s="59">
        <f>ROUND((IF(AE8=Tables!$A$3, Tables!$B$3, IF(AE8=Tables!$A$4, Tables!$B$4, IF(AE8=Tables!$A$5, Tables!$B$5, IF(AE8=Tables!$A$6, Tables!$B$6, 0)))))*AF$25,  Tables!$B$10)</f>
        <v>0</v>
      </c>
      <c r="AG8" s="56"/>
      <c r="AH8" s="57">
        <f>ROUND((IF(AG8="RP", Tables!$B$3, IF(AG8="FL", Tables!$B$4, IF(AG8="OS", Tables!$B$5, IF(AG8="FA", Tables!$B$6, 0)))))*AH$25,  Tables!$B$10)</f>
        <v>0</v>
      </c>
      <c r="AI8" s="58"/>
      <c r="AJ8" s="59">
        <f>ROUND((IF(AI8=Tables!$A$3, Tables!$B$3, IF(AI8=Tables!$A$4, Tables!$B$4, IF(AI8=Tables!$A$5, Tables!$B$5, IF(AI8=Tables!$A$6, Tables!$B$6, 0)))))*AJ$25,  Tables!$B$10)</f>
        <v>0</v>
      </c>
      <c r="AK8" s="56"/>
      <c r="AL8" s="57">
        <f>ROUND((IF(AK8="RP", Tables!$B$3, IF(AK8="FL", Tables!$B$4, IF(AK8="OS", Tables!$B$5, IF(AK8="FA", Tables!$B$6, 0)))))*AL$25,  Tables!$B$10)</f>
        <v>0</v>
      </c>
      <c r="AM8" s="58"/>
      <c r="AN8" s="59">
        <f>ROUND((IF(AM8=Tables!$A$3, Tables!$B$3, IF(AM8=Tables!$A$4, Tables!$B$4, IF(AM8=Tables!$A$5, Tables!$B$5, IF(AM8=Tables!$A$6, Tables!$B$6, 0)))))*AN$25,  Tables!$B$10)</f>
        <v>0</v>
      </c>
      <c r="AO8" s="56"/>
      <c r="AP8" s="57">
        <f>ROUND((IF(AO8="RP", Tables!$B$3, IF(AO8="FL", Tables!$B$4, IF(AO8="OS", Tables!$B$5, IF(AO8="FA", Tables!$B$6, 0)))))*AP$25,  Tables!$B$10)</f>
        <v>0</v>
      </c>
      <c r="AQ8" s="58"/>
      <c r="AR8" s="59">
        <f>ROUND((IF(AQ8=Tables!$A$3, Tables!$B$3, IF(AQ8=Tables!$A$4, Tables!$B$4, IF(AQ8=Tables!$A$5, Tables!$B$5, IF(AQ8=Tables!$A$6, Tables!$B$6, 0)))))*AR$25,  Tables!$B$10)</f>
        <v>0</v>
      </c>
      <c r="AS8" s="56"/>
      <c r="AT8" s="57">
        <f>ROUND((IF(AS8="RP", Tables!$B$3, IF(AS8="FL", Tables!$B$4, IF(AS8="OS", Tables!$B$5, IF(AS8="FA", Tables!$B$6, 0)))))*AT$25,  Tables!$B$10)</f>
        <v>0</v>
      </c>
      <c r="AU8" s="58" t="s">
        <v>7</v>
      </c>
      <c r="AV8" s="59">
        <f>ROUND((IF(AU8=Tables!$A$3, Tables!$B$3, IF(AU8=Tables!$A$4, Tables!$B$4, IF(AU8=Tables!$A$5, Tables!$B$5, IF(AU8=Tables!$A$6, Tables!$B$6, 0)))))*AV$25,  Tables!$B$10)</f>
        <v>8.6</v>
      </c>
      <c r="AW8" s="56"/>
      <c r="AX8" s="57">
        <f>ROUND((IF(AW8="RP", Tables!$B$3, IF(AW8="FL", Tables!$B$4, IF(AW8="OS", Tables!$B$5, IF(AW8="FA", Tables!$B$6, 0)))))*AX$25,  Tables!$B$10)</f>
        <v>0</v>
      </c>
      <c r="AY8" s="58"/>
      <c r="AZ8" s="59">
        <f>ROUND((IF(AY8=Tables!$A$3, Tables!$B$3, IF(AY8=Tables!$A$4, Tables!$B$4, IF(AY8=Tables!$A$5, Tables!$B$5, IF(AY8=Tables!$A$6, Tables!$B$6, 0)))))*AZ$25,  Tables!$B$10)</f>
        <v>0</v>
      </c>
      <c r="BA8" s="56" t="s">
        <v>8</v>
      </c>
      <c r="BB8" s="57">
        <f>ROUND((IF(BA8="RP", Tables!$B$3, IF(BA8="FL", Tables!$B$4, IF(BA8="OS", Tables!$B$5, IF(BA8="FA", Tables!$B$6, 0)))))*BB$25,  Tables!$B$10)</f>
        <v>12.5</v>
      </c>
      <c r="BC8" s="58" t="s">
        <v>7</v>
      </c>
      <c r="BD8" s="59">
        <f>ROUND((IF(BC8=Tables!$A$3, Tables!$B$3, IF(BC8=Tables!$A$4, Tables!$B$4, IF(BC8=Tables!$A$5, Tables!$B$5, IF(BC8=Tables!$A$6, Tables!$B$6, 0)))))*BD$25,  Tables!$B$10)</f>
        <v>8.6</v>
      </c>
      <c r="BE8" s="56" t="s">
        <v>7</v>
      </c>
      <c r="BF8" s="57">
        <f>ROUND((IF(BE8="RP", Tables!$B$3, IF(BE8="FL", Tables!$B$4, IF(BE8="OS", Tables!$B$5, IF(BE8="FA", Tables!$B$6, 0)))))*BF$25,  Tables!$B$10)</f>
        <v>10</v>
      </c>
      <c r="BG8" s="58"/>
      <c r="BH8" s="59">
        <f>ROUND((IF(BG8=Tables!$A$3, Tables!$B$3, IF(BG8=Tables!$A$4, Tables!$B$4, IF(BG8=Tables!$A$5, Tables!$B$5, IF(BG8=Tables!$A$6, Tables!$B$6, 0)))))*BH$25,  Tables!$B$10)</f>
        <v>0</v>
      </c>
      <c r="BI8" s="56" t="s">
        <v>7</v>
      </c>
      <c r="BJ8" s="57">
        <f>ROUND((IF(BI8="RP", Tables!$B$3, IF(BI8="FL", Tables!$B$4, IF(BI8="OS", Tables!$B$5, IF(BI8="FA", Tables!$B$6, 0)))))*BJ$25,  Tables!$B$10)</f>
        <v>15</v>
      </c>
      <c r="BK8" s="58"/>
      <c r="BL8" s="59">
        <f>ROUND((IF(BK8=Tables!$A$3, Tables!$B$3, IF(BK8=Tables!$A$4, Tables!$B$4, IF(BK8=Tables!$A$5, Tables!$B$5, IF(BK8=Tables!$A$6, Tables!$B$6, 0)))))*BL$25,  Tables!$B$10)</f>
        <v>0</v>
      </c>
      <c r="BM8" s="56" t="s">
        <v>7</v>
      </c>
      <c r="BN8" s="57">
        <f>ROUND((IF(BM8="RP", Tables!$B$3, IF(BM8="FL", Tables!$B$4, IF(BM8="OS", Tables!$B$5, IF(BM8="FA", Tables!$B$6, 0)))))*BN$25,  Tables!$B$10)</f>
        <v>10</v>
      </c>
      <c r="BO8" s="58" t="s">
        <v>7</v>
      </c>
      <c r="BP8" s="59">
        <f>ROUND((IF(BO8=Tables!$A$3, Tables!$B$3, IF(BO8=Tables!$A$4, Tables!$B$4, IF(BO8=Tables!$A$5, Tables!$B$5, IF(BO8=Tables!$A$6, Tables!$B$6, 0)))))*BP$25,  Tables!$B$10)</f>
        <v>6.7</v>
      </c>
      <c r="BQ8" s="56" t="s">
        <v>8</v>
      </c>
      <c r="BR8" s="57">
        <f>ROUND((IF(BQ8="RP", Tables!$B$3, IF(BQ8="FL", Tables!$B$4, IF(BQ8="OS", Tables!$B$5, IF(BQ8="FA", Tables!$B$6, 0)))))*BR$25,  Tables!$B$10)</f>
        <v>6.3</v>
      </c>
      <c r="BS8" s="58" t="s">
        <v>8</v>
      </c>
      <c r="BT8" s="59">
        <f>ROUND((IF(BS8=Tables!$A$3, Tables!$B$3, IF(BS8=Tables!$A$4, Tables!$B$4, IF(BS8=Tables!$A$5, Tables!$B$5, IF(BS8=Tables!$A$6, Tables!$B$6, 0)))))*BT$25,  Tables!$B$10)</f>
        <v>8.4</v>
      </c>
      <c r="BU8" s="56" t="s">
        <v>8</v>
      </c>
      <c r="BV8" s="57">
        <f>ROUND((IF(BU8="RP", Tables!$B$3, IF(BU8="FL", Tables!$B$4, IF(BU8="OS", Tables!$B$5, IF(BU8="FA", Tables!$B$6, 0)))))*BV$25,  Tables!$B$10)</f>
        <v>10</v>
      </c>
      <c r="BW8" s="58" t="s">
        <v>7</v>
      </c>
      <c r="BX8" s="59">
        <f>ROUND((IF(BW8=Tables!$A$3, Tables!$B$3, IF(BW8=Tables!$A$4, Tables!$B$4, IF(BW8=Tables!$A$5, Tables!$B$5, IF(BW8=Tables!$A$6, Tables!$B$6, 0)))))*BX$25,  Tables!$B$10)</f>
        <v>7.1</v>
      </c>
      <c r="BY8" s="56" t="s">
        <v>7</v>
      </c>
      <c r="BZ8" s="57">
        <f>ROUND((IF(BY8="RP", Tables!$B$3, IF(BY8="FL", Tables!$B$4, IF(BY8="OS", Tables!$B$5, IF(BY8="FA", Tables!$B$6, 0)))))*BZ$25,  Tables!$B$10)</f>
        <v>6.7</v>
      </c>
      <c r="CA8" s="58" t="s">
        <v>8</v>
      </c>
      <c r="CB8" s="59">
        <f>ROUND((IF(CA8=Tables!$A$3, Tables!$B$3, IF(CA8=Tables!$A$4, Tables!$B$4, IF(CA8=Tables!$A$5, Tables!$B$5, IF(CA8=Tables!$A$6, Tables!$B$6, 0)))))*CB$25,  Tables!$B$10)</f>
        <v>7</v>
      </c>
      <c r="CC8" s="56" t="s">
        <v>8</v>
      </c>
      <c r="CD8" s="57">
        <f>ROUND((IF(CC8="RP", Tables!$B$3, IF(CC8="FL", Tables!$B$4, IF(CC8="OS", Tables!$B$5, IF(CC8="FA", Tables!$B$6, 0)))))*CD$25,  Tables!$B$10)</f>
        <v>8.9</v>
      </c>
      <c r="CE8" s="58"/>
      <c r="CF8" s="59">
        <f>ROUND((IF(CE8=Tables!$A$3, Tables!$B$3, IF(CE8=Tables!$A$4, Tables!$B$4, IF(CE8=Tables!$A$5, Tables!$B$5, IF(CE8=Tables!$A$6, Tables!$B$6, 0)))))*CF$25,  Tables!$B$10)</f>
        <v>0</v>
      </c>
      <c r="CG8" s="56"/>
      <c r="CH8" s="57">
        <f>ROUND((IF(CG8="RP", Tables!$B$3, IF(CG8="FL", Tables!$B$4, IF(CG8="OS", Tables!$B$5, IF(CG8="FA", Tables!$B$6, 0)))))*CH$25,  Tables!$B$10)</f>
        <v>0</v>
      </c>
    </row>
    <row r="9" spans="1:86" s="1" customFormat="1" ht="15" customHeight="1" x14ac:dyDescent="0.3">
      <c r="A9" s="68">
        <f t="shared" si="2"/>
        <v>6</v>
      </c>
      <c r="B9" s="51" t="s">
        <v>182</v>
      </c>
      <c r="C9" s="51" t="s">
        <v>67</v>
      </c>
      <c r="D9" s="50">
        <f>ROUND(SUM(E9:CH9), Tables!$B$11)</f>
        <v>109.2</v>
      </c>
      <c r="E9" s="56"/>
      <c r="F9" s="57">
        <f>ROUND((IF(E9=Tables!$A$3, Tables!$B$3, IF(E9=Tables!$A$4, Tables!$B$4, IF(E9=Tables!$A$5, Tables!$B$5, IF(E9=Tables!$A$6, Tables!$B$6, 0)))))*F$25,  Tables!$B$10)</f>
        <v>0</v>
      </c>
      <c r="G9" s="58" t="s">
        <v>8</v>
      </c>
      <c r="H9" s="59">
        <f>ROUND((IF(G9=Tables!$A$3, Tables!$B$3, IF(G9=Tables!$A$4, Tables!$B$4, IF(G9=Tables!$A$5, Tables!$B$5, IF(G9=Tables!$A$6, Tables!$B$6, 0)))))*H$25,  Tables!$B$10)</f>
        <v>20</v>
      </c>
      <c r="I9" s="56"/>
      <c r="J9" s="57">
        <f>ROUND((IF(I9="RP", Tables!$B$3, IF(I9="FL", Tables!$B$4, IF(I9="OS", Tables!$B$5, IF(I9="FA", Tables!$B$6, 0)))))*J$25,  Tables!$B$10)</f>
        <v>0</v>
      </c>
      <c r="K9" s="58"/>
      <c r="L9" s="59">
        <f>ROUND((IF(K9=Tables!$A$3, Tables!$B$3, IF(K9=Tables!$A$4, Tables!$B$4, IF(K9=Tables!$A$5, Tables!$B$5, IF(K9=Tables!$A$6, Tables!$B$6, 0)))))*L$25,  Tables!$B$10)</f>
        <v>0</v>
      </c>
      <c r="M9" s="56"/>
      <c r="N9" s="57">
        <f>ROUND((IF(M9="RP", Tables!$B$3, IF(M9="FL", Tables!$B$4, IF(M9="OS", Tables!$B$5, IF(M9="FA", Tables!$B$6, 0)))))*N$25,  Tables!$B$10)</f>
        <v>0</v>
      </c>
      <c r="O9" s="58"/>
      <c r="P9" s="59">
        <f>ROUND((IF(O9=Tables!$A$3, Tables!$B$3, IF(O9=Tables!$A$4, Tables!$B$4, IF(O9=Tables!$A$5, Tables!$B$5, IF(O9=Tables!$A$6, Tables!$B$6, 0)))))*P$25,  Tables!$B$10)</f>
        <v>0</v>
      </c>
      <c r="Q9" s="56"/>
      <c r="R9" s="57">
        <f>ROUND((IF(Q9="RP", Tables!$B$3, IF(Q9="FL", Tables!$B$4, IF(Q9="OS", Tables!$B$5, IF(Q9="FA", Tables!$B$6, 0)))))*R$25,  Tables!$B$10)</f>
        <v>0</v>
      </c>
      <c r="S9" s="58"/>
      <c r="T9" s="59">
        <f>ROUND((IF(S9=Tables!$A$3, Tables!$B$3, IF(S9=Tables!$A$4, Tables!$B$4, IF(S9=Tables!$A$5, Tables!$B$5, IF(S9=Tables!$A$6, Tables!$B$6, 0)))))*T$25,  Tables!$B$10)</f>
        <v>0</v>
      </c>
      <c r="U9" s="56"/>
      <c r="V9" s="57">
        <f>ROUND((IF(U9="RP", Tables!$B$3, IF(U9="FL", Tables!$B$4, IF(U9="OS", Tables!$B$5, IF(U9="FA", Tables!$B$6, 0)))))*V$25,  Tables!$B$10)</f>
        <v>0</v>
      </c>
      <c r="W9" s="58"/>
      <c r="X9" s="59">
        <f>ROUND((IF(W9=Tables!$A$3, Tables!$B$3, IF(W9=Tables!$A$4, Tables!$B$4, IF(W9=Tables!$A$5, Tables!$B$5, IF(W9=Tables!$A$6, Tables!$B$6, 0)))))*X$25,  Tables!$B$10)</f>
        <v>0</v>
      </c>
      <c r="Y9" s="56" t="s">
        <v>8</v>
      </c>
      <c r="Z9" s="57">
        <f>ROUND((IF(Y9="RP", Tables!$B$3, IF(Y9="FL", Tables!$B$4, IF(Y9="OS", Tables!$B$5, IF(Y9="FA", Tables!$B$6, 0)))))*Z$25,  Tables!$B$10)</f>
        <v>25</v>
      </c>
      <c r="AA9" s="58" t="s">
        <v>7</v>
      </c>
      <c r="AB9" s="59">
        <f>ROUND((IF(AA9=Tables!$A$3, Tables!$B$3, IF(AA9=Tables!$A$4, Tables!$B$4, IF(AA9=Tables!$A$5, Tables!$B$5, IF(AA9=Tables!$A$6, Tables!$B$6, 0)))))*AB$25,  Tables!$B$10)</f>
        <v>26.7</v>
      </c>
      <c r="AC9" s="56"/>
      <c r="AD9" s="57">
        <f>ROUND((IF(AC9="RP", Tables!$B$3, IF(AC9="FL", Tables!$B$4, IF(AC9="OS", Tables!$B$5, IF(AC9="FA", Tables!$B$6, 0)))))*AD$25,  Tables!$B$10)</f>
        <v>0</v>
      </c>
      <c r="AE9" s="58"/>
      <c r="AF9" s="59">
        <f>ROUND((IF(AE9=Tables!$A$3, Tables!$B$3, IF(AE9=Tables!$A$4, Tables!$B$4, IF(AE9=Tables!$A$5, Tables!$B$5, IF(AE9=Tables!$A$6, Tables!$B$6, 0)))))*AF$25,  Tables!$B$10)</f>
        <v>0</v>
      </c>
      <c r="AG9" s="56"/>
      <c r="AH9" s="57">
        <f>ROUND((IF(AG9="RP", Tables!$B$3, IF(AG9="FL", Tables!$B$4, IF(AG9="OS", Tables!$B$5, IF(AG9="FA", Tables!$B$6, 0)))))*AH$25,  Tables!$B$10)</f>
        <v>0</v>
      </c>
      <c r="AI9" s="58" t="s">
        <v>7</v>
      </c>
      <c r="AJ9" s="59">
        <f>ROUND((IF(AI9=Tables!$A$3, Tables!$B$3, IF(AI9=Tables!$A$4, Tables!$B$4, IF(AI9=Tables!$A$5, Tables!$B$5, IF(AI9=Tables!$A$6, Tables!$B$6, 0)))))*AJ$25,  Tables!$B$10)</f>
        <v>26.7</v>
      </c>
      <c r="AK9" s="56"/>
      <c r="AL9" s="57">
        <f>ROUND((IF(AK9="RP", Tables!$B$3, IF(AK9="FL", Tables!$B$4, IF(AK9="OS", Tables!$B$5, IF(AK9="FA", Tables!$B$6, 0)))))*AL$25,  Tables!$B$10)</f>
        <v>0</v>
      </c>
      <c r="AM9" s="58"/>
      <c r="AN9" s="59">
        <f>ROUND((IF(AM9=Tables!$A$3, Tables!$B$3, IF(AM9=Tables!$A$4, Tables!$B$4, IF(AM9=Tables!$A$5, Tables!$B$5, IF(AM9=Tables!$A$6, Tables!$B$6, 0)))))*AN$25,  Tables!$B$10)</f>
        <v>0</v>
      </c>
      <c r="AO9" s="56"/>
      <c r="AP9" s="57">
        <f>ROUND((IF(AO9="RP", Tables!$B$3, IF(AO9="FL", Tables!$B$4, IF(AO9="OS", Tables!$B$5, IF(AO9="FA", Tables!$B$6, 0)))))*AP$25,  Tables!$B$10)</f>
        <v>0</v>
      </c>
      <c r="AQ9" s="58"/>
      <c r="AR9" s="59">
        <f>ROUND((IF(AQ9=Tables!$A$3, Tables!$B$3, IF(AQ9=Tables!$A$4, Tables!$B$4, IF(AQ9=Tables!$A$5, Tables!$B$5, IF(AQ9=Tables!$A$6, Tables!$B$6, 0)))))*AR$25,  Tables!$B$10)</f>
        <v>0</v>
      </c>
      <c r="AS9" s="56" t="s">
        <v>8</v>
      </c>
      <c r="AT9" s="57">
        <f>ROUND((IF(AS9="RP", Tables!$B$3, IF(AS9="FL", Tables!$B$4, IF(AS9="OS", Tables!$B$5, IF(AS9="FA", Tables!$B$6, 0)))))*AT$25,  Tables!$B$10)</f>
        <v>10.8</v>
      </c>
      <c r="AU9" s="58"/>
      <c r="AV9" s="59">
        <f>ROUND((IF(AU9=Tables!$A$3, Tables!$B$3, IF(AU9=Tables!$A$4, Tables!$B$4, IF(AU9=Tables!$A$5, Tables!$B$5, IF(AU9=Tables!$A$6, Tables!$B$6, 0)))))*AV$25,  Tables!$B$10)</f>
        <v>0</v>
      </c>
      <c r="AW9" s="56"/>
      <c r="AX9" s="57">
        <f>ROUND((IF(AW9="RP", Tables!$B$3, IF(AW9="FL", Tables!$B$4, IF(AW9="OS", Tables!$B$5, IF(AW9="FA", Tables!$B$6, 0)))))*AX$25,  Tables!$B$10)</f>
        <v>0</v>
      </c>
      <c r="AY9" s="58"/>
      <c r="AZ9" s="59">
        <f>ROUND((IF(AY9=Tables!$A$3, Tables!$B$3, IF(AY9=Tables!$A$4, Tables!$B$4, IF(AY9=Tables!$A$5, Tables!$B$5, IF(AY9=Tables!$A$6, Tables!$B$6, 0)))))*AZ$25,  Tables!$B$10)</f>
        <v>0</v>
      </c>
      <c r="BA9" s="56"/>
      <c r="BB9" s="57">
        <f>ROUND((IF(BA9="RP", Tables!$B$3, IF(BA9="FL", Tables!$B$4, IF(BA9="OS", Tables!$B$5, IF(BA9="FA", Tables!$B$6, 0)))))*BB$25,  Tables!$B$10)</f>
        <v>0</v>
      </c>
      <c r="BC9" s="58"/>
      <c r="BD9" s="59">
        <f>ROUND((IF(BC9=Tables!$A$3, Tables!$B$3, IF(BC9=Tables!$A$4, Tables!$B$4, IF(BC9=Tables!$A$5, Tables!$B$5, IF(BC9=Tables!$A$6, Tables!$B$6, 0)))))*BD$25,  Tables!$B$10)</f>
        <v>0</v>
      </c>
      <c r="BE9" s="56"/>
      <c r="BF9" s="57">
        <f>ROUND((IF(BE9="RP", Tables!$B$3, IF(BE9="FL", Tables!$B$4, IF(BE9="OS", Tables!$B$5, IF(BE9="FA", Tables!$B$6, 0)))))*BF$25,  Tables!$B$10)</f>
        <v>0</v>
      </c>
      <c r="BG9" s="58"/>
      <c r="BH9" s="59">
        <f>ROUND((IF(BG9=Tables!$A$3, Tables!$B$3, IF(BG9=Tables!$A$4, Tables!$B$4, IF(BG9=Tables!$A$5, Tables!$B$5, IF(BG9=Tables!$A$6, Tables!$B$6, 0)))))*BH$25,  Tables!$B$10)</f>
        <v>0</v>
      </c>
      <c r="BI9" s="56"/>
      <c r="BJ9" s="57">
        <f>ROUND((IF(BI9="RP", Tables!$B$3, IF(BI9="FL", Tables!$B$4, IF(BI9="OS", Tables!$B$5, IF(BI9="FA", Tables!$B$6, 0)))))*BJ$25,  Tables!$B$10)</f>
        <v>0</v>
      </c>
      <c r="BK9" s="58"/>
      <c r="BL9" s="59">
        <f>ROUND((IF(BK9=Tables!$A$3, Tables!$B$3, IF(BK9=Tables!$A$4, Tables!$B$4, IF(BK9=Tables!$A$5, Tables!$B$5, IF(BK9=Tables!$A$6, Tables!$B$6, 0)))))*BL$25,  Tables!$B$10)</f>
        <v>0</v>
      </c>
      <c r="BM9" s="56"/>
      <c r="BN9" s="57">
        <f>ROUND((IF(BM9="RP", Tables!$B$3, IF(BM9="FL", Tables!$B$4, IF(BM9="OS", Tables!$B$5, IF(BM9="FA", Tables!$B$6, 0)))))*BN$25,  Tables!$B$10)</f>
        <v>0</v>
      </c>
      <c r="BO9" s="58"/>
      <c r="BP9" s="59">
        <f>ROUND((IF(BO9=Tables!$A$3, Tables!$B$3, IF(BO9=Tables!$A$4, Tables!$B$4, IF(BO9=Tables!$A$5, Tables!$B$5, IF(BO9=Tables!$A$6, Tables!$B$6, 0)))))*BP$25,  Tables!$B$10)</f>
        <v>0</v>
      </c>
      <c r="BQ9" s="56"/>
      <c r="BR9" s="57">
        <f>ROUND((IF(BQ9="RP", Tables!$B$3, IF(BQ9="FL", Tables!$B$4, IF(BQ9="OS", Tables!$B$5, IF(BQ9="FA", Tables!$B$6, 0)))))*BR$25,  Tables!$B$10)</f>
        <v>0</v>
      </c>
      <c r="BS9" s="58"/>
      <c r="BT9" s="59">
        <f>ROUND((IF(BS9=Tables!$A$3, Tables!$B$3, IF(BS9=Tables!$A$4, Tables!$B$4, IF(BS9=Tables!$A$5, Tables!$B$5, IF(BS9=Tables!$A$6, Tables!$B$6, 0)))))*BT$25,  Tables!$B$10)</f>
        <v>0</v>
      </c>
      <c r="BU9" s="56"/>
      <c r="BV9" s="57">
        <f>ROUND((IF(BU9="RP", Tables!$B$3, IF(BU9="FL", Tables!$B$4, IF(BU9="OS", Tables!$B$5, IF(BU9="FA", Tables!$B$6, 0)))))*BV$25,  Tables!$B$10)</f>
        <v>0</v>
      </c>
      <c r="BW9" s="58"/>
      <c r="BX9" s="59">
        <f>ROUND((IF(BW9=Tables!$A$3, Tables!$B$3, IF(BW9=Tables!$A$4, Tables!$B$4, IF(BW9=Tables!$A$5, Tables!$B$5, IF(BW9=Tables!$A$6, Tables!$B$6, 0)))))*BX$25,  Tables!$B$10)</f>
        <v>0</v>
      </c>
      <c r="BY9" s="56"/>
      <c r="BZ9" s="57">
        <f>ROUND((IF(BY9="RP", Tables!$B$3, IF(BY9="FL", Tables!$B$4, IF(BY9="OS", Tables!$B$5, IF(BY9="FA", Tables!$B$6, 0)))))*BZ$25,  Tables!$B$10)</f>
        <v>0</v>
      </c>
      <c r="CA9" s="58"/>
      <c r="CB9" s="59">
        <f>ROUND((IF(CA9=Tables!$A$3, Tables!$B$3, IF(CA9=Tables!$A$4, Tables!$B$4, IF(CA9=Tables!$A$5, Tables!$B$5, IF(CA9=Tables!$A$6, Tables!$B$6, 0)))))*CB$25,  Tables!$B$10)</f>
        <v>0</v>
      </c>
      <c r="CC9" s="56"/>
      <c r="CD9" s="57">
        <f>ROUND((IF(CC9="RP", Tables!$B$3, IF(CC9="FL", Tables!$B$4, IF(CC9="OS", Tables!$B$5, IF(CC9="FA", Tables!$B$6, 0)))))*CD$25,  Tables!$B$10)</f>
        <v>0</v>
      </c>
      <c r="CE9" s="58"/>
      <c r="CF9" s="59">
        <f>ROUND((IF(CE9=Tables!$A$3, Tables!$B$3, IF(CE9=Tables!$A$4, Tables!$B$4, IF(CE9=Tables!$A$5, Tables!$B$5, IF(CE9=Tables!$A$6, Tables!$B$6, 0)))))*CF$25,  Tables!$B$10)</f>
        <v>0</v>
      </c>
      <c r="CG9" s="56"/>
      <c r="CH9" s="57">
        <f>ROUND((IF(CG9="RP", Tables!$B$3, IF(CG9="FL", Tables!$B$4, IF(CG9="OS", Tables!$B$5, IF(CG9="FA", Tables!$B$6, 0)))))*CH$25,  Tables!$B$10)</f>
        <v>0</v>
      </c>
    </row>
    <row r="10" spans="1:86" s="1" customFormat="1" ht="15" customHeight="1" x14ac:dyDescent="0.3">
      <c r="A10" s="68">
        <f t="shared" si="2"/>
        <v>7</v>
      </c>
      <c r="B10" s="51" t="s">
        <v>186</v>
      </c>
      <c r="C10" s="51" t="s">
        <v>68</v>
      </c>
      <c r="D10" s="50">
        <f>ROUND(SUM(E10:CH10), Tables!$B$11)</f>
        <v>108.8</v>
      </c>
      <c r="E10" s="56"/>
      <c r="F10" s="57">
        <f>ROUND((IF(E10=Tables!$A$3, Tables!$B$3, IF(E10=Tables!$A$4, Tables!$B$4, IF(E10=Tables!$A$5, Tables!$B$5, IF(E10=Tables!$A$6, Tables!$B$6, 0)))))*F$25,  Tables!$B$10)</f>
        <v>0</v>
      </c>
      <c r="G10" s="58"/>
      <c r="H10" s="59">
        <f>ROUND((IF(G10=Tables!$A$3, Tables!$B$3, IF(G10=Tables!$A$4, Tables!$B$4, IF(G10=Tables!$A$5, Tables!$B$5, IF(G10=Tables!$A$6, Tables!$B$6, 0)))))*H$25,  Tables!$B$10)</f>
        <v>0</v>
      </c>
      <c r="I10" s="56"/>
      <c r="J10" s="57">
        <f>ROUND((IF(I10="RP", Tables!$B$3, IF(I10="FL", Tables!$B$4, IF(I10="OS", Tables!$B$5, IF(I10="FA", Tables!$B$6, 0)))))*J$25,  Tables!$B$10)</f>
        <v>0</v>
      </c>
      <c r="K10" s="58"/>
      <c r="L10" s="59">
        <f>ROUND((IF(K10=Tables!$A$3, Tables!$B$3, IF(K10=Tables!$A$4, Tables!$B$4, IF(K10=Tables!$A$5, Tables!$B$5, IF(K10=Tables!$A$6, Tables!$B$6, 0)))))*L$25,  Tables!$B$10)</f>
        <v>0</v>
      </c>
      <c r="M10" s="56"/>
      <c r="N10" s="57">
        <f>ROUND((IF(M10="RP", Tables!$B$3, IF(M10="FL", Tables!$B$4, IF(M10="OS", Tables!$B$5, IF(M10="FA", Tables!$B$6, 0)))))*N$25,  Tables!$B$10)</f>
        <v>0</v>
      </c>
      <c r="O10" s="58"/>
      <c r="P10" s="59">
        <f>ROUND((IF(O10=Tables!$A$3, Tables!$B$3, IF(O10=Tables!$A$4, Tables!$B$4, IF(O10=Tables!$A$5, Tables!$B$5, IF(O10=Tables!$A$6, Tables!$B$6, 0)))))*P$25,  Tables!$B$10)</f>
        <v>0</v>
      </c>
      <c r="Q10" s="56"/>
      <c r="R10" s="57">
        <f>ROUND((IF(Q10="RP", Tables!$B$3, IF(Q10="FL", Tables!$B$4, IF(Q10="OS", Tables!$B$5, IF(Q10="FA", Tables!$B$6, 0)))))*R$25,  Tables!$B$10)</f>
        <v>0</v>
      </c>
      <c r="S10" s="58"/>
      <c r="T10" s="59">
        <f>ROUND((IF(S10=Tables!$A$3, Tables!$B$3, IF(S10=Tables!$A$4, Tables!$B$4, IF(S10=Tables!$A$5, Tables!$B$5, IF(S10=Tables!$A$6, Tables!$B$6, 0)))))*T$25,  Tables!$B$10)</f>
        <v>0</v>
      </c>
      <c r="U10" s="56"/>
      <c r="V10" s="57">
        <f>ROUND((IF(U10="RP", Tables!$B$3, IF(U10="FL", Tables!$B$4, IF(U10="OS", Tables!$B$5, IF(U10="FA", Tables!$B$6, 0)))))*V$25,  Tables!$B$10)</f>
        <v>0</v>
      </c>
      <c r="W10" s="58"/>
      <c r="X10" s="59">
        <f>ROUND((IF(W10=Tables!$A$3, Tables!$B$3, IF(W10=Tables!$A$4, Tables!$B$4, IF(W10=Tables!$A$5, Tables!$B$5, IF(W10=Tables!$A$6, Tables!$B$6, 0)))))*X$25,  Tables!$B$10)</f>
        <v>0</v>
      </c>
      <c r="Y10" s="56"/>
      <c r="Z10" s="57">
        <f>ROUND((IF(Y10="RP", Tables!$B$3, IF(Y10="FL", Tables!$B$4, IF(Y10="OS", Tables!$B$5, IF(Y10="FA", Tables!$B$6, 0)))))*Z$25,  Tables!$B$10)</f>
        <v>0</v>
      </c>
      <c r="AA10" s="58"/>
      <c r="AB10" s="59">
        <f>ROUND((IF(AA10=Tables!$A$3, Tables!$B$3, IF(AA10=Tables!$A$4, Tables!$B$4, IF(AA10=Tables!$A$5, Tables!$B$5, IF(AA10=Tables!$A$6, Tables!$B$6, 0)))))*AB$25,  Tables!$B$10)</f>
        <v>0</v>
      </c>
      <c r="AC10" s="56"/>
      <c r="AD10" s="57">
        <f>ROUND((IF(AC10="RP", Tables!$B$3, IF(AC10="FL", Tables!$B$4, IF(AC10="OS", Tables!$B$5, IF(AC10="FA", Tables!$B$6, 0)))))*AD$25,  Tables!$B$10)</f>
        <v>0</v>
      </c>
      <c r="AE10" s="58"/>
      <c r="AF10" s="59">
        <f>ROUND((IF(AE10=Tables!$A$3, Tables!$B$3, IF(AE10=Tables!$A$4, Tables!$B$4, IF(AE10=Tables!$A$5, Tables!$B$5, IF(AE10=Tables!$A$6, Tables!$B$6, 0)))))*AF$25,  Tables!$B$10)</f>
        <v>0</v>
      </c>
      <c r="AG10" s="56"/>
      <c r="AH10" s="57">
        <f>ROUND((IF(AG10="RP", Tables!$B$3, IF(AG10="FL", Tables!$B$4, IF(AG10="OS", Tables!$B$5, IF(AG10="FA", Tables!$B$6, 0)))))*AH$25,  Tables!$B$10)</f>
        <v>0</v>
      </c>
      <c r="AI10" s="58" t="s">
        <v>7</v>
      </c>
      <c r="AJ10" s="59">
        <f>ROUND((IF(AI10=Tables!$A$3, Tables!$B$3, IF(AI10=Tables!$A$4, Tables!$B$4, IF(AI10=Tables!$A$5, Tables!$B$5, IF(AI10=Tables!$A$6, Tables!$B$6, 0)))))*AJ$25,  Tables!$B$10)</f>
        <v>26.7</v>
      </c>
      <c r="AK10" s="56"/>
      <c r="AL10" s="57">
        <f>ROUND((IF(AK10="RP", Tables!$B$3, IF(AK10="FL", Tables!$B$4, IF(AK10="OS", Tables!$B$5, IF(AK10="FA", Tables!$B$6, 0)))))*AL$25,  Tables!$B$10)</f>
        <v>0</v>
      </c>
      <c r="AM10" s="58"/>
      <c r="AN10" s="59">
        <f>ROUND((IF(AM10=Tables!$A$3, Tables!$B$3, IF(AM10=Tables!$A$4, Tables!$B$4, IF(AM10=Tables!$A$5, Tables!$B$5, IF(AM10=Tables!$A$6, Tables!$B$6, 0)))))*AN$25,  Tables!$B$10)</f>
        <v>0</v>
      </c>
      <c r="AO10" s="56"/>
      <c r="AP10" s="57">
        <f>ROUND((IF(AO10="RP", Tables!$B$3, IF(AO10="FL", Tables!$B$4, IF(AO10="OS", Tables!$B$5, IF(AO10="FA", Tables!$B$6, 0)))))*AP$25,  Tables!$B$10)</f>
        <v>0</v>
      </c>
      <c r="AQ10" s="58"/>
      <c r="AR10" s="59">
        <f>ROUND((IF(AQ10=Tables!$A$3, Tables!$B$3, IF(AQ10=Tables!$A$4, Tables!$B$4, IF(AQ10=Tables!$A$5, Tables!$B$5, IF(AQ10=Tables!$A$6, Tables!$B$6, 0)))))*AR$25,  Tables!$B$10)</f>
        <v>0</v>
      </c>
      <c r="AS10" s="56" t="s">
        <v>8</v>
      </c>
      <c r="AT10" s="57">
        <f>ROUND((IF(AS10="RP", Tables!$B$3, IF(AS10="FL", Tables!$B$4, IF(AS10="OS", Tables!$B$5, IF(AS10="FA", Tables!$B$6, 0)))))*AT$25,  Tables!$B$10)</f>
        <v>10.8</v>
      </c>
      <c r="AU10" s="58" t="s">
        <v>8</v>
      </c>
      <c r="AV10" s="59">
        <f>ROUND((IF(AU10=Tables!$A$3, Tables!$B$3, IF(AU10=Tables!$A$4, Tables!$B$4, IF(AU10=Tables!$A$5, Tables!$B$5, IF(AU10=Tables!$A$6, Tables!$B$6, 0)))))*AV$25,  Tables!$B$10)</f>
        <v>10.8</v>
      </c>
      <c r="AW10" s="56"/>
      <c r="AX10" s="57">
        <f>ROUND((IF(AW10="RP", Tables!$B$3, IF(AW10="FL", Tables!$B$4, IF(AW10="OS", Tables!$B$5, IF(AW10="FA", Tables!$B$6, 0)))))*AX$25,  Tables!$B$10)</f>
        <v>0</v>
      </c>
      <c r="AY10" s="58"/>
      <c r="AZ10" s="59">
        <f>ROUND((IF(AY10=Tables!$A$3, Tables!$B$3, IF(AY10=Tables!$A$4, Tables!$B$4, IF(AY10=Tables!$A$5, Tables!$B$5, IF(AY10=Tables!$A$6, Tables!$B$6, 0)))))*AZ$25,  Tables!$B$10)</f>
        <v>0</v>
      </c>
      <c r="BA10" s="56"/>
      <c r="BB10" s="57">
        <f>ROUND((IF(BA10="RP", Tables!$B$3, IF(BA10="FL", Tables!$B$4, IF(BA10="OS", Tables!$B$5, IF(BA10="FA", Tables!$B$6, 0)))))*BB$25,  Tables!$B$10)</f>
        <v>0</v>
      </c>
      <c r="BC10" s="58"/>
      <c r="BD10" s="59">
        <f>ROUND((IF(BC10=Tables!$A$3, Tables!$B$3, IF(BC10=Tables!$A$4, Tables!$B$4, IF(BC10=Tables!$A$5, Tables!$B$5, IF(BC10=Tables!$A$6, Tables!$B$6, 0)))))*BD$25,  Tables!$B$10)</f>
        <v>0</v>
      </c>
      <c r="BE10" s="56"/>
      <c r="BF10" s="57">
        <f>ROUND((IF(BE10="RP", Tables!$B$3, IF(BE10="FL", Tables!$B$4, IF(BE10="OS", Tables!$B$5, IF(BE10="FA", Tables!$B$6, 0)))))*BF$25,  Tables!$B$10)</f>
        <v>0</v>
      </c>
      <c r="BG10" s="58"/>
      <c r="BH10" s="59">
        <f>ROUND((IF(BG10=Tables!$A$3, Tables!$B$3, IF(BG10=Tables!$A$4, Tables!$B$4, IF(BG10=Tables!$A$5, Tables!$B$5, IF(BG10=Tables!$A$6, Tables!$B$6, 0)))))*BH$25,  Tables!$B$10)</f>
        <v>0</v>
      </c>
      <c r="BI10" s="56"/>
      <c r="BJ10" s="57">
        <f>ROUND((IF(BI10="RP", Tables!$B$3, IF(BI10="FL", Tables!$B$4, IF(BI10="OS", Tables!$B$5, IF(BI10="FA", Tables!$B$6, 0)))))*BJ$25,  Tables!$B$10)</f>
        <v>0</v>
      </c>
      <c r="BK10" s="58" t="s">
        <v>7</v>
      </c>
      <c r="BL10" s="59">
        <f>ROUND((IF(BK10=Tables!$A$3, Tables!$B$3, IF(BK10=Tables!$A$4, Tables!$B$4, IF(BK10=Tables!$A$5, Tables!$B$5, IF(BK10=Tables!$A$6, Tables!$B$6, 0)))))*BL$25,  Tables!$B$10)</f>
        <v>35</v>
      </c>
      <c r="BM10" s="56" t="s">
        <v>8</v>
      </c>
      <c r="BN10" s="57">
        <f>ROUND((IF(BM10="RP", Tables!$B$3, IF(BM10="FL", Tables!$B$4, IF(BM10="OS", Tables!$B$5, IF(BM10="FA", Tables!$B$6, 0)))))*BN$25,  Tables!$B$10)</f>
        <v>12.5</v>
      </c>
      <c r="BO10" s="58" t="s">
        <v>7</v>
      </c>
      <c r="BP10" s="59">
        <f>ROUND((IF(BO10=Tables!$A$3, Tables!$B$3, IF(BO10=Tables!$A$4, Tables!$B$4, IF(BO10=Tables!$A$5, Tables!$B$5, IF(BO10=Tables!$A$6, Tables!$B$6, 0)))))*BP$25,  Tables!$B$10)</f>
        <v>6.7</v>
      </c>
      <c r="BQ10" s="56" t="s">
        <v>8</v>
      </c>
      <c r="BR10" s="57">
        <f>ROUND((IF(BQ10="RP", Tables!$B$3, IF(BQ10="FL", Tables!$B$4, IF(BQ10="OS", Tables!$B$5, IF(BQ10="FA", Tables!$B$6, 0)))))*BR$25,  Tables!$B$10)</f>
        <v>6.3</v>
      </c>
      <c r="BS10" s="58"/>
      <c r="BT10" s="59">
        <f>ROUND((IF(BS10=Tables!$A$3, Tables!$B$3, IF(BS10=Tables!$A$4, Tables!$B$4, IF(BS10=Tables!$A$5, Tables!$B$5, IF(BS10=Tables!$A$6, Tables!$B$6, 0)))))*BT$25,  Tables!$B$10)</f>
        <v>0</v>
      </c>
      <c r="BU10" s="56"/>
      <c r="BV10" s="57">
        <f>ROUND((IF(BU10="RP", Tables!$B$3, IF(BU10="FL", Tables!$B$4, IF(BU10="OS", Tables!$B$5, IF(BU10="FA", Tables!$B$6, 0)))))*BV$25,  Tables!$B$10)</f>
        <v>0</v>
      </c>
      <c r="BW10" s="58"/>
      <c r="BX10" s="59">
        <f>ROUND((IF(BW10=Tables!$A$3, Tables!$B$3, IF(BW10=Tables!$A$4, Tables!$B$4, IF(BW10=Tables!$A$5, Tables!$B$5, IF(BW10=Tables!$A$6, Tables!$B$6, 0)))))*BX$25,  Tables!$B$10)</f>
        <v>0</v>
      </c>
      <c r="BY10" s="56"/>
      <c r="BZ10" s="57">
        <f>ROUND((IF(BY10="RP", Tables!$B$3, IF(BY10="FL", Tables!$B$4, IF(BY10="OS", Tables!$B$5, IF(BY10="FA", Tables!$B$6, 0)))))*BZ$25,  Tables!$B$10)</f>
        <v>0</v>
      </c>
      <c r="CA10" s="58"/>
      <c r="CB10" s="59">
        <f>ROUND((IF(CA10=Tables!$A$3, Tables!$B$3, IF(CA10=Tables!$A$4, Tables!$B$4, IF(CA10=Tables!$A$5, Tables!$B$5, IF(CA10=Tables!$A$6, Tables!$B$6, 0)))))*CB$25,  Tables!$B$10)</f>
        <v>0</v>
      </c>
      <c r="CC10" s="56"/>
      <c r="CD10" s="57">
        <f>ROUND((IF(CC10="RP", Tables!$B$3, IF(CC10="FL", Tables!$B$4, IF(CC10="OS", Tables!$B$5, IF(CC10="FA", Tables!$B$6, 0)))))*CD$25,  Tables!$B$10)</f>
        <v>0</v>
      </c>
      <c r="CE10" s="58"/>
      <c r="CF10" s="59">
        <f>ROUND((IF(CE10=Tables!$A$3, Tables!$B$3, IF(CE10=Tables!$A$4, Tables!$B$4, IF(CE10=Tables!$A$5, Tables!$B$5, IF(CE10=Tables!$A$6, Tables!$B$6, 0)))))*CF$25,  Tables!$B$10)</f>
        <v>0</v>
      </c>
      <c r="CG10" s="56"/>
      <c r="CH10" s="57">
        <f>ROUND((IF(CG10="RP", Tables!$B$3, IF(CG10="FL", Tables!$B$4, IF(CG10="OS", Tables!$B$5, IF(CG10="FA", Tables!$B$6, 0)))))*CH$25,  Tables!$B$10)</f>
        <v>0</v>
      </c>
    </row>
    <row r="11" spans="1:86" s="1" customFormat="1" ht="15" customHeight="1" x14ac:dyDescent="0.3">
      <c r="A11" s="68">
        <f t="shared" si="2"/>
        <v>8</v>
      </c>
      <c r="B11" s="51" t="s">
        <v>140</v>
      </c>
      <c r="C11" s="51" t="s">
        <v>66</v>
      </c>
      <c r="D11" s="50">
        <f>ROUND(SUM(E11:CH11), Tables!$B$11)</f>
        <v>108.7</v>
      </c>
      <c r="E11" s="56"/>
      <c r="F11" s="57">
        <f>ROUND((IF(E11=Tables!$A$3, Tables!$B$3, IF(E11=Tables!$A$4, Tables!$B$4, IF(E11=Tables!$A$5, Tables!$B$5, IF(E11=Tables!$A$6, Tables!$B$6, 0)))))*F$25,  Tables!$B$10)</f>
        <v>0</v>
      </c>
      <c r="G11" s="58"/>
      <c r="H11" s="59">
        <f>ROUND((IF(G11=Tables!$A$3, Tables!$B$3, IF(G11=Tables!$A$4, Tables!$B$4, IF(G11=Tables!$A$5, Tables!$B$5, IF(G11=Tables!$A$6, Tables!$B$6, 0)))))*H$25,  Tables!$B$10)</f>
        <v>0</v>
      </c>
      <c r="I11" s="56" t="s">
        <v>7</v>
      </c>
      <c r="J11" s="57">
        <f>ROUND((IF(I11="RP", Tables!$B$3, IF(I11="FL", Tables!$B$4, IF(I11="OS", Tables!$B$5, IF(I11="FA", Tables!$B$6, 0)))))*J$25,  Tables!$B$10)</f>
        <v>8.3000000000000007</v>
      </c>
      <c r="K11" s="58"/>
      <c r="L11" s="59">
        <f>ROUND((IF(K11=Tables!$A$3, Tables!$B$3, IF(K11=Tables!$A$4, Tables!$B$4, IF(K11=Tables!$A$5, Tables!$B$5, IF(K11=Tables!$A$6, Tables!$B$6, 0)))))*L$25,  Tables!$B$10)</f>
        <v>0</v>
      </c>
      <c r="M11" s="56"/>
      <c r="N11" s="57">
        <f>ROUND((IF(M11="RP", Tables!$B$3, IF(M11="FL", Tables!$B$4, IF(M11="OS", Tables!$B$5, IF(M11="FA", Tables!$B$6, 0)))))*N$25,  Tables!$B$10)</f>
        <v>0</v>
      </c>
      <c r="O11" s="58"/>
      <c r="P11" s="59">
        <f>ROUND((IF(O11=Tables!$A$3, Tables!$B$3, IF(O11=Tables!$A$4, Tables!$B$4, IF(O11=Tables!$A$5, Tables!$B$5, IF(O11=Tables!$A$6, Tables!$B$6, 0)))))*P$25,  Tables!$B$10)</f>
        <v>0</v>
      </c>
      <c r="Q11" s="56"/>
      <c r="R11" s="57">
        <f>ROUND((IF(Q11="RP", Tables!$B$3, IF(Q11="FL", Tables!$B$4, IF(Q11="OS", Tables!$B$5, IF(Q11="FA", Tables!$B$6, 0)))))*R$25,  Tables!$B$10)</f>
        <v>0</v>
      </c>
      <c r="S11" s="58"/>
      <c r="T11" s="59">
        <f>ROUND((IF(S11=Tables!$A$3, Tables!$B$3, IF(S11=Tables!$A$4, Tables!$B$4, IF(S11=Tables!$A$5, Tables!$B$5, IF(S11=Tables!$A$6, Tables!$B$6, 0)))))*T$25,  Tables!$B$10)</f>
        <v>0</v>
      </c>
      <c r="U11" s="56"/>
      <c r="V11" s="57">
        <f>ROUND((IF(U11="RP", Tables!$B$3, IF(U11="FL", Tables!$B$4, IF(U11="OS", Tables!$B$5, IF(U11="FA", Tables!$B$6, 0)))))*V$25,  Tables!$B$10)</f>
        <v>0</v>
      </c>
      <c r="W11" s="58"/>
      <c r="X11" s="59">
        <f>ROUND((IF(W11=Tables!$A$3, Tables!$B$3, IF(W11=Tables!$A$4, Tables!$B$4, IF(W11=Tables!$A$5, Tables!$B$5, IF(W11=Tables!$A$6, Tables!$B$6, 0)))))*X$25,  Tables!$B$10)</f>
        <v>0</v>
      </c>
      <c r="Y11" s="56"/>
      <c r="Z11" s="57">
        <f>ROUND((IF(Y11="RP", Tables!$B$3, IF(Y11="FL", Tables!$B$4, IF(Y11="OS", Tables!$B$5, IF(Y11="FA", Tables!$B$6, 0)))))*Z$25,  Tables!$B$10)</f>
        <v>0</v>
      </c>
      <c r="AA11" s="58"/>
      <c r="AB11" s="59">
        <f>ROUND((IF(AA11=Tables!$A$3, Tables!$B$3, IF(AA11=Tables!$A$4, Tables!$B$4, IF(AA11=Tables!$A$5, Tables!$B$5, IF(AA11=Tables!$A$6, Tables!$B$6, 0)))))*AB$25,  Tables!$B$10)</f>
        <v>0</v>
      </c>
      <c r="AC11" s="56"/>
      <c r="AD11" s="57">
        <f>ROUND((IF(AC11="RP", Tables!$B$3, IF(AC11="FL", Tables!$B$4, IF(AC11="OS", Tables!$B$5, IF(AC11="FA", Tables!$B$6, 0)))))*AD$25,  Tables!$B$10)</f>
        <v>0</v>
      </c>
      <c r="AE11" s="58"/>
      <c r="AF11" s="59">
        <f>ROUND((IF(AE11=Tables!$A$3, Tables!$B$3, IF(AE11=Tables!$A$4, Tables!$B$4, IF(AE11=Tables!$A$5, Tables!$B$5, IF(AE11=Tables!$A$6, Tables!$B$6, 0)))))*AF$25,  Tables!$B$10)</f>
        <v>0</v>
      </c>
      <c r="AG11" s="56"/>
      <c r="AH11" s="57">
        <f>ROUND((IF(AG11="RP", Tables!$B$3, IF(AG11="FL", Tables!$B$4, IF(AG11="OS", Tables!$B$5, IF(AG11="FA", Tables!$B$6, 0)))))*AH$25,  Tables!$B$10)</f>
        <v>0</v>
      </c>
      <c r="AI11" s="58"/>
      <c r="AJ11" s="59">
        <f>ROUND((IF(AI11=Tables!$A$3, Tables!$B$3, IF(AI11=Tables!$A$4, Tables!$B$4, IF(AI11=Tables!$A$5, Tables!$B$5, IF(AI11=Tables!$A$6, Tables!$B$6, 0)))))*AJ$25,  Tables!$B$10)</f>
        <v>0</v>
      </c>
      <c r="AK11" s="56"/>
      <c r="AL11" s="57">
        <f>ROUND((IF(AK11="RP", Tables!$B$3, IF(AK11="FL", Tables!$B$4, IF(AK11="OS", Tables!$B$5, IF(AK11="FA", Tables!$B$6, 0)))))*AL$25,  Tables!$B$10)</f>
        <v>0</v>
      </c>
      <c r="AM11" s="58"/>
      <c r="AN11" s="59">
        <f>ROUND((IF(AM11=Tables!$A$3, Tables!$B$3, IF(AM11=Tables!$A$4, Tables!$B$4, IF(AM11=Tables!$A$5, Tables!$B$5, IF(AM11=Tables!$A$6, Tables!$B$6, 0)))))*AN$25,  Tables!$B$10)</f>
        <v>0</v>
      </c>
      <c r="AO11" s="56"/>
      <c r="AP11" s="57">
        <f>ROUND((IF(AO11="RP", Tables!$B$3, IF(AO11="FL", Tables!$B$4, IF(AO11="OS", Tables!$B$5, IF(AO11="FA", Tables!$B$6, 0)))))*AP$25,  Tables!$B$10)</f>
        <v>0</v>
      </c>
      <c r="AQ11" s="58"/>
      <c r="AR11" s="59">
        <f>ROUND((IF(AQ11=Tables!$A$3, Tables!$B$3, IF(AQ11=Tables!$A$4, Tables!$B$4, IF(AQ11=Tables!$A$5, Tables!$B$5, IF(AQ11=Tables!$A$6, Tables!$B$6, 0)))))*AR$25,  Tables!$B$10)</f>
        <v>0</v>
      </c>
      <c r="AS11" s="56"/>
      <c r="AT11" s="57">
        <f>ROUND((IF(AS11="RP", Tables!$B$3, IF(AS11="FL", Tables!$B$4, IF(AS11="OS", Tables!$B$5, IF(AS11="FA", Tables!$B$6, 0)))))*AT$25,  Tables!$B$10)</f>
        <v>0</v>
      </c>
      <c r="AU11" s="58" t="s">
        <v>8</v>
      </c>
      <c r="AV11" s="59">
        <f>ROUND((IF(AU11=Tables!$A$3, Tables!$B$3, IF(AU11=Tables!$A$4, Tables!$B$4, IF(AU11=Tables!$A$5, Tables!$B$5, IF(AU11=Tables!$A$6, Tables!$B$6, 0)))))*AV$25,  Tables!$B$10)</f>
        <v>10.8</v>
      </c>
      <c r="AW11" s="56"/>
      <c r="AX11" s="57">
        <f>ROUND((IF(AW11="RP", Tables!$B$3, IF(AW11="FL", Tables!$B$4, IF(AW11="OS", Tables!$B$5, IF(AW11="FA", Tables!$B$6, 0)))))*AX$25,  Tables!$B$10)</f>
        <v>0</v>
      </c>
      <c r="AY11" s="58"/>
      <c r="AZ11" s="59">
        <f>ROUND((IF(AY11=Tables!$A$3, Tables!$B$3, IF(AY11=Tables!$A$4, Tables!$B$4, IF(AY11=Tables!$A$5, Tables!$B$5, IF(AY11=Tables!$A$6, Tables!$B$6, 0)))))*AZ$25,  Tables!$B$10)</f>
        <v>0</v>
      </c>
      <c r="BA11" s="56"/>
      <c r="BB11" s="57">
        <f>ROUND((IF(BA11="RP", Tables!$B$3, IF(BA11="FL", Tables!$B$4, IF(BA11="OS", Tables!$B$5, IF(BA11="FA", Tables!$B$6, 0)))))*BB$25,  Tables!$B$10)</f>
        <v>0</v>
      </c>
      <c r="BC11" s="58" t="s">
        <v>8</v>
      </c>
      <c r="BD11" s="59">
        <f>ROUND((IF(BC11=Tables!$A$3, Tables!$B$3, IF(BC11=Tables!$A$4, Tables!$B$4, IF(BC11=Tables!$A$5, Tables!$B$5, IF(BC11=Tables!$A$6, Tables!$B$6, 0)))))*BD$25,  Tables!$B$10)</f>
        <v>10.8</v>
      </c>
      <c r="BE11" s="56" t="s">
        <v>8</v>
      </c>
      <c r="BF11" s="57">
        <f>ROUND((IF(BE11="RP", Tables!$B$3, IF(BE11="FL", Tables!$B$4, IF(BE11="OS", Tables!$B$5, IF(BE11="FA", Tables!$B$6, 0)))))*BF$25,  Tables!$B$10)</f>
        <v>12.5</v>
      </c>
      <c r="BG11" s="58"/>
      <c r="BH11" s="59">
        <f>ROUND((IF(BG11=Tables!$A$3, Tables!$B$3, IF(BG11=Tables!$A$4, Tables!$B$4, IF(BG11=Tables!$A$5, Tables!$B$5, IF(BG11=Tables!$A$6, Tables!$B$6, 0)))))*BH$25,  Tables!$B$10)</f>
        <v>0</v>
      </c>
      <c r="BI11" s="56"/>
      <c r="BJ11" s="57">
        <f>ROUND((IF(BI11="RP", Tables!$B$3, IF(BI11="FL", Tables!$B$4, IF(BI11="OS", Tables!$B$5, IF(BI11="FA", Tables!$B$6, 0)))))*BJ$25,  Tables!$B$10)</f>
        <v>0</v>
      </c>
      <c r="BK11" s="58"/>
      <c r="BL11" s="59">
        <f>ROUND((IF(BK11=Tables!$A$3, Tables!$B$3, IF(BK11=Tables!$A$4, Tables!$B$4, IF(BK11=Tables!$A$5, Tables!$B$5, IF(BK11=Tables!$A$6, Tables!$B$6, 0)))))*BL$25,  Tables!$B$10)</f>
        <v>0</v>
      </c>
      <c r="BM11" s="56"/>
      <c r="BN11" s="57">
        <f>ROUND((IF(BM11="RP", Tables!$B$3, IF(BM11="FL", Tables!$B$4, IF(BM11="OS", Tables!$B$5, IF(BM11="FA", Tables!$B$6, 0)))))*BN$25,  Tables!$B$10)</f>
        <v>0</v>
      </c>
      <c r="BO11" s="58" t="s">
        <v>8</v>
      </c>
      <c r="BP11" s="59">
        <f>ROUND((IF(BO11=Tables!$A$3, Tables!$B$3, IF(BO11=Tables!$A$4, Tables!$B$4, IF(BO11=Tables!$A$5, Tables!$B$5, IF(BO11=Tables!$A$6, Tables!$B$6, 0)))))*BP$25,  Tables!$B$10)</f>
        <v>8.4</v>
      </c>
      <c r="BQ11" s="56" t="s">
        <v>8</v>
      </c>
      <c r="BR11" s="57">
        <f>ROUND((IF(BQ11="RP", Tables!$B$3, IF(BQ11="FL", Tables!$B$4, IF(BQ11="OS", Tables!$B$5, IF(BQ11="FA", Tables!$B$6, 0)))))*BR$25,  Tables!$B$10)</f>
        <v>6.3</v>
      </c>
      <c r="BS11" s="58" t="s">
        <v>8</v>
      </c>
      <c r="BT11" s="59">
        <f>ROUND((IF(BS11=Tables!$A$3, Tables!$B$3, IF(BS11=Tables!$A$4, Tables!$B$4, IF(BS11=Tables!$A$5, Tables!$B$5, IF(BS11=Tables!$A$6, Tables!$B$6, 0)))))*BT$25,  Tables!$B$10)</f>
        <v>8.4</v>
      </c>
      <c r="BU11" s="56" t="s">
        <v>8</v>
      </c>
      <c r="BV11" s="57">
        <f>ROUND((IF(BU11="RP", Tables!$B$3, IF(BU11="FL", Tables!$B$4, IF(BU11="OS", Tables!$B$5, IF(BU11="FA", Tables!$B$6, 0)))))*BV$25,  Tables!$B$10)</f>
        <v>10</v>
      </c>
      <c r="BW11" s="58" t="s">
        <v>8</v>
      </c>
      <c r="BX11" s="59">
        <f>ROUND((IF(BW11=Tables!$A$3, Tables!$B$3, IF(BW11=Tables!$A$4, Tables!$B$4, IF(BW11=Tables!$A$5, Tables!$B$5, IF(BW11=Tables!$A$6, Tables!$B$6, 0)))))*BX$25,  Tables!$B$10)</f>
        <v>8.9</v>
      </c>
      <c r="BY11" s="56" t="s">
        <v>8</v>
      </c>
      <c r="BZ11" s="57">
        <f>ROUND((IF(BY11="RP", Tables!$B$3, IF(BY11="FL", Tables!$B$4, IF(BY11="OS", Tables!$B$5, IF(BY11="FA", Tables!$B$6, 0)))))*BZ$25,  Tables!$B$10)</f>
        <v>8.4</v>
      </c>
      <c r="CA11" s="58" t="s">
        <v>8</v>
      </c>
      <c r="CB11" s="59">
        <f>ROUND((IF(CA11=Tables!$A$3, Tables!$B$3, IF(CA11=Tables!$A$4, Tables!$B$4, IF(CA11=Tables!$A$5, Tables!$B$5, IF(CA11=Tables!$A$6, Tables!$B$6, 0)))))*CB$25,  Tables!$B$10)</f>
        <v>7</v>
      </c>
      <c r="CC11" s="56" t="s">
        <v>8</v>
      </c>
      <c r="CD11" s="57">
        <f>ROUND((IF(CC11="RP", Tables!$B$3, IF(CC11="FL", Tables!$B$4, IF(CC11="OS", Tables!$B$5, IF(CC11="FA", Tables!$B$6, 0)))))*CD$25,  Tables!$B$10)</f>
        <v>8.9</v>
      </c>
      <c r="CE11" s="58"/>
      <c r="CF11" s="59">
        <f>ROUND((IF(CE11=Tables!$A$3, Tables!$B$3, IF(CE11=Tables!$A$4, Tables!$B$4, IF(CE11=Tables!$A$5, Tables!$B$5, IF(CE11=Tables!$A$6, Tables!$B$6, 0)))))*CF$25,  Tables!$B$10)</f>
        <v>0</v>
      </c>
      <c r="CG11" s="56"/>
      <c r="CH11" s="57">
        <f>ROUND((IF(CG11="RP", Tables!$B$3, IF(CG11="FL", Tables!$B$4, IF(CG11="OS", Tables!$B$5, IF(CG11="FA", Tables!$B$6, 0)))))*CH$25,  Tables!$B$10)</f>
        <v>0</v>
      </c>
    </row>
    <row r="12" spans="1:86" s="1" customFormat="1" ht="15" customHeight="1" x14ac:dyDescent="0.3">
      <c r="A12" s="68">
        <f t="shared" si="2"/>
        <v>9</v>
      </c>
      <c r="B12" s="51" t="s">
        <v>143</v>
      </c>
      <c r="C12" s="51" t="s">
        <v>144</v>
      </c>
      <c r="D12" s="50">
        <f>ROUND(SUM(E12:CH12), Tables!$B$11)</f>
        <v>103.3</v>
      </c>
      <c r="E12" s="56"/>
      <c r="F12" s="57">
        <f>ROUND((IF(E12=Tables!$A$3, Tables!$B$3, IF(E12=Tables!$A$4, Tables!$B$4, IF(E12=Tables!$A$5, Tables!$B$5, IF(E12=Tables!$A$6, Tables!$B$6, 0)))))*F$25,  Tables!$B$10)</f>
        <v>0</v>
      </c>
      <c r="G12" s="58"/>
      <c r="H12" s="59">
        <f>ROUND((IF(G12=Tables!$A$3, Tables!$B$3, IF(G12=Tables!$A$4, Tables!$B$4, IF(G12=Tables!$A$5, Tables!$B$5, IF(G12=Tables!$A$6, Tables!$B$6, 0)))))*H$25,  Tables!$B$10)</f>
        <v>0</v>
      </c>
      <c r="I12" s="56"/>
      <c r="J12" s="57">
        <f>ROUND((IF(I12="RP", Tables!$B$3, IF(I12="FL", Tables!$B$4, IF(I12="OS", Tables!$B$5, IF(I12="FA", Tables!$B$6, 0)))))*J$25,  Tables!$B$10)</f>
        <v>0</v>
      </c>
      <c r="K12" s="58"/>
      <c r="L12" s="59">
        <f>ROUND((IF(K12=Tables!$A$3, Tables!$B$3, IF(K12=Tables!$A$4, Tables!$B$4, IF(K12=Tables!$A$5, Tables!$B$5, IF(K12=Tables!$A$6, Tables!$B$6, 0)))))*L$25,  Tables!$B$10)</f>
        <v>0</v>
      </c>
      <c r="M12" s="56"/>
      <c r="N12" s="57">
        <f>ROUND((IF(M12="RP", Tables!$B$3, IF(M12="FL", Tables!$B$4, IF(M12="OS", Tables!$B$5, IF(M12="FA", Tables!$B$6, 0)))))*N$25,  Tables!$B$10)</f>
        <v>0</v>
      </c>
      <c r="O12" s="58"/>
      <c r="P12" s="59">
        <f>ROUND((IF(O12=Tables!$A$3, Tables!$B$3, IF(O12=Tables!$A$4, Tables!$B$4, IF(O12=Tables!$A$5, Tables!$B$5, IF(O12=Tables!$A$6, Tables!$B$6, 0)))))*P$25,  Tables!$B$10)</f>
        <v>0</v>
      </c>
      <c r="Q12" s="56"/>
      <c r="R12" s="57">
        <f>ROUND((IF(Q12="RP", Tables!$B$3, IF(Q12="FL", Tables!$B$4, IF(Q12="OS", Tables!$B$5, IF(Q12="FA", Tables!$B$6, 0)))))*R$25,  Tables!$B$10)</f>
        <v>0</v>
      </c>
      <c r="S12" s="58"/>
      <c r="T12" s="59">
        <f>ROUND((IF(S12=Tables!$A$3, Tables!$B$3, IF(S12=Tables!$A$4, Tables!$B$4, IF(S12=Tables!$A$5, Tables!$B$5, IF(S12=Tables!$A$6, Tables!$B$6, 0)))))*T$25,  Tables!$B$10)</f>
        <v>0</v>
      </c>
      <c r="U12" s="56"/>
      <c r="V12" s="57">
        <f>ROUND((IF(U12="RP", Tables!$B$3, IF(U12="FL", Tables!$B$4, IF(U12="OS", Tables!$B$5, IF(U12="FA", Tables!$B$6, 0)))))*V$25,  Tables!$B$10)</f>
        <v>0</v>
      </c>
      <c r="W12" s="58"/>
      <c r="X12" s="59">
        <f>ROUND((IF(W12=Tables!$A$3, Tables!$B$3, IF(W12=Tables!$A$4, Tables!$B$4, IF(W12=Tables!$A$5, Tables!$B$5, IF(W12=Tables!$A$6, Tables!$B$6, 0)))))*X$25,  Tables!$B$10)</f>
        <v>0</v>
      </c>
      <c r="Y12" s="56"/>
      <c r="Z12" s="57">
        <f>ROUND((IF(Y12="RP", Tables!$B$3, IF(Y12="FL", Tables!$B$4, IF(Y12="OS", Tables!$B$5, IF(Y12="FA", Tables!$B$6, 0)))))*Z$25,  Tables!$B$10)</f>
        <v>0</v>
      </c>
      <c r="AA12" s="58"/>
      <c r="AB12" s="59">
        <f>ROUND((IF(AA12=Tables!$A$3, Tables!$B$3, IF(AA12=Tables!$A$4, Tables!$B$4, IF(AA12=Tables!$A$5, Tables!$B$5, IF(AA12=Tables!$A$6, Tables!$B$6, 0)))))*AB$25,  Tables!$B$10)</f>
        <v>0</v>
      </c>
      <c r="AC12" s="56"/>
      <c r="AD12" s="57">
        <f>ROUND((IF(AC12="RP", Tables!$B$3, IF(AC12="FL", Tables!$B$4, IF(AC12="OS", Tables!$B$5, IF(AC12="FA", Tables!$B$6, 0)))))*AD$25,  Tables!$B$10)</f>
        <v>0</v>
      </c>
      <c r="AE12" s="58"/>
      <c r="AF12" s="59">
        <f>ROUND((IF(AE12=Tables!$A$3, Tables!$B$3, IF(AE12=Tables!$A$4, Tables!$B$4, IF(AE12=Tables!$A$5, Tables!$B$5, IF(AE12=Tables!$A$6, Tables!$B$6, 0)))))*AF$25,  Tables!$B$10)</f>
        <v>0</v>
      </c>
      <c r="AG12" s="56"/>
      <c r="AH12" s="57">
        <f>ROUND((IF(AG12="RP", Tables!$B$3, IF(AG12="FL", Tables!$B$4, IF(AG12="OS", Tables!$B$5, IF(AG12="FA", Tables!$B$6, 0)))))*AH$25,  Tables!$B$10)</f>
        <v>0</v>
      </c>
      <c r="AI12" s="58"/>
      <c r="AJ12" s="59">
        <f>ROUND((IF(AI12=Tables!$A$3, Tables!$B$3, IF(AI12=Tables!$A$4, Tables!$B$4, IF(AI12=Tables!$A$5, Tables!$B$5, IF(AI12=Tables!$A$6, Tables!$B$6, 0)))))*AJ$25,  Tables!$B$10)</f>
        <v>0</v>
      </c>
      <c r="AK12" s="56"/>
      <c r="AL12" s="57">
        <f>ROUND((IF(AK12="RP", Tables!$B$3, IF(AK12="FL", Tables!$B$4, IF(AK12="OS", Tables!$B$5, IF(AK12="FA", Tables!$B$6, 0)))))*AL$25,  Tables!$B$10)</f>
        <v>0</v>
      </c>
      <c r="AM12" s="58"/>
      <c r="AN12" s="59">
        <f>ROUND((IF(AM12=Tables!$A$3, Tables!$B$3, IF(AM12=Tables!$A$4, Tables!$B$4, IF(AM12=Tables!$A$5, Tables!$B$5, IF(AM12=Tables!$A$6, Tables!$B$6, 0)))))*AN$25,  Tables!$B$10)</f>
        <v>0</v>
      </c>
      <c r="AO12" s="56"/>
      <c r="AP12" s="57">
        <f>ROUND((IF(AO12="RP", Tables!$B$3, IF(AO12="FL", Tables!$B$4, IF(AO12="OS", Tables!$B$5, IF(AO12="FA", Tables!$B$6, 0)))))*AP$25,  Tables!$B$10)</f>
        <v>0</v>
      </c>
      <c r="AQ12" s="58"/>
      <c r="AR12" s="59">
        <f>ROUND((IF(AQ12=Tables!$A$3, Tables!$B$3, IF(AQ12=Tables!$A$4, Tables!$B$4, IF(AQ12=Tables!$A$5, Tables!$B$5, IF(AQ12=Tables!$A$6, Tables!$B$6, 0)))))*AR$25,  Tables!$B$10)</f>
        <v>0</v>
      </c>
      <c r="AS12" s="56"/>
      <c r="AT12" s="57">
        <f>ROUND((IF(AS12="RP", Tables!$B$3, IF(AS12="FL", Tables!$B$4, IF(AS12="OS", Tables!$B$5, IF(AS12="FA", Tables!$B$6, 0)))))*AT$25,  Tables!$B$10)</f>
        <v>0</v>
      </c>
      <c r="AU12" s="58" t="s">
        <v>7</v>
      </c>
      <c r="AV12" s="59">
        <f>ROUND((IF(AU12=Tables!$A$3, Tables!$B$3, IF(AU12=Tables!$A$4, Tables!$B$4, IF(AU12=Tables!$A$5, Tables!$B$5, IF(AU12=Tables!$A$6, Tables!$B$6, 0)))))*AV$25,  Tables!$B$10)</f>
        <v>8.6</v>
      </c>
      <c r="AW12" s="56"/>
      <c r="AX12" s="57">
        <f>ROUND((IF(AW12="RP", Tables!$B$3, IF(AW12="FL", Tables!$B$4, IF(AW12="OS", Tables!$B$5, IF(AW12="FA", Tables!$B$6, 0)))))*AX$25,  Tables!$B$10)</f>
        <v>0</v>
      </c>
      <c r="AY12" s="58"/>
      <c r="AZ12" s="59">
        <f>ROUND((IF(AY12=Tables!$A$3, Tables!$B$3, IF(AY12=Tables!$A$4, Tables!$B$4, IF(AY12=Tables!$A$5, Tables!$B$5, IF(AY12=Tables!$A$6, Tables!$B$6, 0)))))*AZ$25,  Tables!$B$10)</f>
        <v>0</v>
      </c>
      <c r="BA12" s="56" t="s">
        <v>8</v>
      </c>
      <c r="BB12" s="57">
        <f>ROUND((IF(BA12="RP", Tables!$B$3, IF(BA12="FL", Tables!$B$4, IF(BA12="OS", Tables!$B$5, IF(BA12="FA", Tables!$B$6, 0)))))*BB$25,  Tables!$B$10)</f>
        <v>12.5</v>
      </c>
      <c r="BC12" s="58" t="s">
        <v>8</v>
      </c>
      <c r="BD12" s="59">
        <f>ROUND((IF(BC12=Tables!$A$3, Tables!$B$3, IF(BC12=Tables!$A$4, Tables!$B$4, IF(BC12=Tables!$A$5, Tables!$B$5, IF(BC12=Tables!$A$6, Tables!$B$6, 0)))))*BD$25,  Tables!$B$10)</f>
        <v>10.8</v>
      </c>
      <c r="BE12" s="56" t="s">
        <v>8</v>
      </c>
      <c r="BF12" s="57">
        <f>ROUND((IF(BE12="RP", Tables!$B$3, IF(BE12="FL", Tables!$B$4, IF(BE12="OS", Tables!$B$5, IF(BE12="FA", Tables!$B$6, 0)))))*BF$25,  Tables!$B$10)</f>
        <v>12.5</v>
      </c>
      <c r="BG12" s="58"/>
      <c r="BH12" s="59">
        <f>ROUND((IF(BG12=Tables!$A$3, Tables!$B$3, IF(BG12=Tables!$A$4, Tables!$B$4, IF(BG12=Tables!$A$5, Tables!$B$5, IF(BG12=Tables!$A$6, Tables!$B$6, 0)))))*BH$25,  Tables!$B$10)</f>
        <v>0</v>
      </c>
      <c r="BI12" s="56" t="s">
        <v>8</v>
      </c>
      <c r="BJ12" s="57">
        <f>ROUND((IF(BI12="RP", Tables!$B$3, IF(BI12="FL", Tables!$B$4, IF(BI12="OS", Tables!$B$5, IF(BI12="FA", Tables!$B$6, 0)))))*BJ$25,  Tables!$B$10)</f>
        <v>18.8</v>
      </c>
      <c r="BK12" s="58"/>
      <c r="BL12" s="59">
        <f>ROUND((IF(BK12=Tables!$A$3, Tables!$B$3, IF(BK12=Tables!$A$4, Tables!$B$4, IF(BK12=Tables!$A$5, Tables!$B$5, IF(BK12=Tables!$A$6, Tables!$B$6, 0)))))*BL$25,  Tables!$B$10)</f>
        <v>0</v>
      </c>
      <c r="BM12" s="56" t="s">
        <v>7</v>
      </c>
      <c r="BN12" s="57">
        <f>ROUND((IF(BM12="RP", Tables!$B$3, IF(BM12="FL", Tables!$B$4, IF(BM12="OS", Tables!$B$5, IF(BM12="FA", Tables!$B$6, 0)))))*BN$25,  Tables!$B$10)</f>
        <v>10</v>
      </c>
      <c r="BO12" s="58" t="s">
        <v>8</v>
      </c>
      <c r="BP12" s="59">
        <f>ROUND((IF(BO12=Tables!$A$3, Tables!$B$3, IF(BO12=Tables!$A$4, Tables!$B$4, IF(BO12=Tables!$A$5, Tables!$B$5, IF(BO12=Tables!$A$6, Tables!$B$6, 0)))))*BP$25,  Tables!$B$10)</f>
        <v>8.4</v>
      </c>
      <c r="BQ12" s="56" t="s">
        <v>8</v>
      </c>
      <c r="BR12" s="57">
        <f>ROUND((IF(BQ12="RP", Tables!$B$3, IF(BQ12="FL", Tables!$B$4, IF(BQ12="OS", Tables!$B$5, IF(BQ12="FA", Tables!$B$6, 0)))))*BR$25,  Tables!$B$10)</f>
        <v>6.3</v>
      </c>
      <c r="BS12" s="58"/>
      <c r="BT12" s="59">
        <f>ROUND((IF(BS12=Tables!$A$3, Tables!$B$3, IF(BS12=Tables!$A$4, Tables!$B$4, IF(BS12=Tables!$A$5, Tables!$B$5, IF(BS12=Tables!$A$6, Tables!$B$6, 0)))))*BT$25,  Tables!$B$10)</f>
        <v>0</v>
      </c>
      <c r="BU12" s="56"/>
      <c r="BV12" s="57">
        <f>ROUND((IF(BU12="RP", Tables!$B$3, IF(BU12="FL", Tables!$B$4, IF(BU12="OS", Tables!$B$5, IF(BU12="FA", Tables!$B$6, 0)))))*BV$25,  Tables!$B$10)</f>
        <v>0</v>
      </c>
      <c r="BW12" s="58"/>
      <c r="BX12" s="59">
        <f>ROUND((IF(BW12=Tables!$A$3, Tables!$B$3, IF(BW12=Tables!$A$4, Tables!$B$4, IF(BW12=Tables!$A$5, Tables!$B$5, IF(BW12=Tables!$A$6, Tables!$B$6, 0)))))*BX$25,  Tables!$B$10)</f>
        <v>0</v>
      </c>
      <c r="BY12" s="56" t="s">
        <v>8</v>
      </c>
      <c r="BZ12" s="57">
        <f>ROUND((IF(BY12="RP", Tables!$B$3, IF(BY12="FL", Tables!$B$4, IF(BY12="OS", Tables!$B$5, IF(BY12="FA", Tables!$B$6, 0)))))*BZ$25,  Tables!$B$10)</f>
        <v>8.4</v>
      </c>
      <c r="CA12" s="58" t="s">
        <v>8</v>
      </c>
      <c r="CB12" s="59">
        <f>ROUND((IF(CA12=Tables!$A$3, Tables!$B$3, IF(CA12=Tables!$A$4, Tables!$B$4, IF(CA12=Tables!$A$5, Tables!$B$5, IF(CA12=Tables!$A$6, Tables!$B$6, 0)))))*CB$25,  Tables!$B$10)</f>
        <v>7</v>
      </c>
      <c r="CC12" s="56"/>
      <c r="CD12" s="57">
        <f>ROUND((IF(CC12="RP", Tables!$B$3, IF(CC12="FL", Tables!$B$4, IF(CC12="OS", Tables!$B$5, IF(CC12="FA", Tables!$B$6, 0)))))*CD$25,  Tables!$B$10)</f>
        <v>0</v>
      </c>
      <c r="CE12" s="58"/>
      <c r="CF12" s="59">
        <f>ROUND((IF(CE12=Tables!$A$3, Tables!$B$3, IF(CE12=Tables!$A$4, Tables!$B$4, IF(CE12=Tables!$A$5, Tables!$B$5, IF(CE12=Tables!$A$6, Tables!$B$6, 0)))))*CF$25,  Tables!$B$10)</f>
        <v>0</v>
      </c>
      <c r="CG12" s="56"/>
      <c r="CH12" s="57">
        <f>ROUND((IF(CG12="RP", Tables!$B$3, IF(CG12="FL", Tables!$B$4, IF(CG12="OS", Tables!$B$5, IF(CG12="FA", Tables!$B$6, 0)))))*CH$25,  Tables!$B$10)</f>
        <v>0</v>
      </c>
    </row>
    <row r="13" spans="1:86" s="1" customFormat="1" ht="15" customHeight="1" x14ac:dyDescent="0.3">
      <c r="A13" s="68">
        <f t="shared" si="2"/>
        <v>10</v>
      </c>
      <c r="B13" s="51" t="s">
        <v>181</v>
      </c>
      <c r="C13" s="51" t="s">
        <v>180</v>
      </c>
      <c r="D13" s="50">
        <f>ROUND(SUM(E13:CH13), Tables!$B$11)</f>
        <v>90.3</v>
      </c>
      <c r="E13" s="56"/>
      <c r="F13" s="57">
        <f>ROUND((IF(E13=Tables!$A$3, Tables!$B$3, IF(E13=Tables!$A$4, Tables!$B$4, IF(E13=Tables!$A$5, Tables!$B$5, IF(E13=Tables!$A$6, Tables!$B$6, 0)))))*F$25,  Tables!$B$10)</f>
        <v>0</v>
      </c>
      <c r="G13" s="58"/>
      <c r="H13" s="59">
        <f>ROUND((IF(G13=Tables!$A$3, Tables!$B$3, IF(G13=Tables!$A$4, Tables!$B$4, IF(G13=Tables!$A$5, Tables!$B$5, IF(G13=Tables!$A$6, Tables!$B$6, 0)))))*H$25,  Tables!$B$10)</f>
        <v>0</v>
      </c>
      <c r="I13" s="56"/>
      <c r="J13" s="57">
        <f>ROUND((IF(I13="RP", Tables!$B$3, IF(I13="FL", Tables!$B$4, IF(I13="OS", Tables!$B$5, IF(I13="FA", Tables!$B$6, 0)))))*J$25,  Tables!$B$10)</f>
        <v>0</v>
      </c>
      <c r="K13" s="58"/>
      <c r="L13" s="59">
        <f>ROUND((IF(K13=Tables!$A$3, Tables!$B$3, IF(K13=Tables!$A$4, Tables!$B$4, IF(K13=Tables!$A$5, Tables!$B$5, IF(K13=Tables!$A$6, Tables!$B$6, 0)))))*L$25,  Tables!$B$10)</f>
        <v>0</v>
      </c>
      <c r="M13" s="56"/>
      <c r="N13" s="57">
        <f>ROUND((IF(M13="RP", Tables!$B$3, IF(M13="FL", Tables!$B$4, IF(M13="OS", Tables!$B$5, IF(M13="FA", Tables!$B$6, 0)))))*N$25,  Tables!$B$10)</f>
        <v>0</v>
      </c>
      <c r="O13" s="58"/>
      <c r="P13" s="59">
        <f>ROUND((IF(O13=Tables!$A$3, Tables!$B$3, IF(O13=Tables!$A$4, Tables!$B$4, IF(O13=Tables!$A$5, Tables!$B$5, IF(O13=Tables!$A$6, Tables!$B$6, 0)))))*P$25,  Tables!$B$10)</f>
        <v>0</v>
      </c>
      <c r="Q13" s="56"/>
      <c r="R13" s="57">
        <f>ROUND((IF(Q13="RP", Tables!$B$3, IF(Q13="FL", Tables!$B$4, IF(Q13="OS", Tables!$B$5, IF(Q13="FA", Tables!$B$6, 0)))))*R$25,  Tables!$B$10)</f>
        <v>0</v>
      </c>
      <c r="S13" s="58"/>
      <c r="T13" s="59">
        <f>ROUND((IF(S13=Tables!$A$3, Tables!$B$3, IF(S13=Tables!$A$4, Tables!$B$4, IF(S13=Tables!$A$5, Tables!$B$5, IF(S13=Tables!$A$6, Tables!$B$6, 0)))))*T$25,  Tables!$B$10)</f>
        <v>0</v>
      </c>
      <c r="U13" s="56"/>
      <c r="V13" s="57">
        <f>ROUND((IF(U13="RP", Tables!$B$3, IF(U13="FL", Tables!$B$4, IF(U13="OS", Tables!$B$5, IF(U13="FA", Tables!$B$6, 0)))))*V$25,  Tables!$B$10)</f>
        <v>0</v>
      </c>
      <c r="W13" s="58"/>
      <c r="X13" s="59">
        <f>ROUND((IF(W13=Tables!$A$3, Tables!$B$3, IF(W13=Tables!$A$4, Tables!$B$4, IF(W13=Tables!$A$5, Tables!$B$5, IF(W13=Tables!$A$6, Tables!$B$6, 0)))))*X$25,  Tables!$B$10)</f>
        <v>0</v>
      </c>
      <c r="Y13" s="56"/>
      <c r="Z13" s="57">
        <f>ROUND((IF(Y13="RP", Tables!$B$3, IF(Y13="FL", Tables!$B$4, IF(Y13="OS", Tables!$B$5, IF(Y13="FA", Tables!$B$6, 0)))))*Z$25,  Tables!$B$10)</f>
        <v>0</v>
      </c>
      <c r="AA13" s="58"/>
      <c r="AB13" s="59">
        <f>ROUND((IF(AA13=Tables!$A$3, Tables!$B$3, IF(AA13=Tables!$A$4, Tables!$B$4, IF(AA13=Tables!$A$5, Tables!$B$5, IF(AA13=Tables!$A$6, Tables!$B$6, 0)))))*AB$25,  Tables!$B$10)</f>
        <v>0</v>
      </c>
      <c r="AC13" s="56"/>
      <c r="AD13" s="57">
        <f>ROUND((IF(AC13="RP", Tables!$B$3, IF(AC13="FL", Tables!$B$4, IF(AC13="OS", Tables!$B$5, IF(AC13="FA", Tables!$B$6, 0)))))*AD$25,  Tables!$B$10)</f>
        <v>0</v>
      </c>
      <c r="AE13" s="58"/>
      <c r="AF13" s="59">
        <f>ROUND((IF(AE13=Tables!$A$3, Tables!$B$3, IF(AE13=Tables!$A$4, Tables!$B$4, IF(AE13=Tables!$A$5, Tables!$B$5, IF(AE13=Tables!$A$6, Tables!$B$6, 0)))))*AF$25,  Tables!$B$10)</f>
        <v>0</v>
      </c>
      <c r="AG13" s="56"/>
      <c r="AH13" s="57">
        <f>ROUND((IF(AG13="RP", Tables!$B$3, IF(AG13="FL", Tables!$B$4, IF(AG13="OS", Tables!$B$5, IF(AG13="FA", Tables!$B$6, 0)))))*AH$25,  Tables!$B$10)</f>
        <v>0</v>
      </c>
      <c r="AI13" s="58"/>
      <c r="AJ13" s="59">
        <f>ROUND((IF(AI13=Tables!$A$3, Tables!$B$3, IF(AI13=Tables!$A$4, Tables!$B$4, IF(AI13=Tables!$A$5, Tables!$B$5, IF(AI13=Tables!$A$6, Tables!$B$6, 0)))))*AJ$25,  Tables!$B$10)</f>
        <v>0</v>
      </c>
      <c r="AK13" s="56"/>
      <c r="AL13" s="57">
        <f>ROUND((IF(AK13="RP", Tables!$B$3, IF(AK13="FL", Tables!$B$4, IF(AK13="OS", Tables!$B$5, IF(AK13="FA", Tables!$B$6, 0)))))*AL$25,  Tables!$B$10)</f>
        <v>0</v>
      </c>
      <c r="AM13" s="58"/>
      <c r="AN13" s="59">
        <f>ROUND((IF(AM13=Tables!$A$3, Tables!$B$3, IF(AM13=Tables!$A$4, Tables!$B$4, IF(AM13=Tables!$A$5, Tables!$B$5, IF(AM13=Tables!$A$6, Tables!$B$6, 0)))))*AN$25,  Tables!$B$10)</f>
        <v>0</v>
      </c>
      <c r="AO13" s="56"/>
      <c r="AP13" s="57">
        <f>ROUND((IF(AO13="RP", Tables!$B$3, IF(AO13="FL", Tables!$B$4, IF(AO13="OS", Tables!$B$5, IF(AO13="FA", Tables!$B$6, 0)))))*AP$25,  Tables!$B$10)</f>
        <v>0</v>
      </c>
      <c r="AQ13" s="58"/>
      <c r="AR13" s="59">
        <f>ROUND((IF(AQ13=Tables!$A$3, Tables!$B$3, IF(AQ13=Tables!$A$4, Tables!$B$4, IF(AQ13=Tables!$A$5, Tables!$B$5, IF(AQ13=Tables!$A$6, Tables!$B$6, 0)))))*AR$25,  Tables!$B$10)</f>
        <v>0</v>
      </c>
      <c r="AS13" s="56" t="s">
        <v>8</v>
      </c>
      <c r="AT13" s="57">
        <f>ROUND((IF(AS13="RP", Tables!$B$3, IF(AS13="FL", Tables!$B$4, IF(AS13="OS", Tables!$B$5, IF(AS13="FA", Tables!$B$6, 0)))))*AT$25,  Tables!$B$10)</f>
        <v>10.8</v>
      </c>
      <c r="AU13" s="58"/>
      <c r="AV13" s="59">
        <f>ROUND((IF(AU13=Tables!$A$3, Tables!$B$3, IF(AU13=Tables!$A$4, Tables!$B$4, IF(AU13=Tables!$A$5, Tables!$B$5, IF(AU13=Tables!$A$6, Tables!$B$6, 0)))))*AV$25,  Tables!$B$10)</f>
        <v>0</v>
      </c>
      <c r="AW13" s="56"/>
      <c r="AX13" s="57">
        <f>ROUND((IF(AW13="RP", Tables!$B$3, IF(AW13="FL", Tables!$B$4, IF(AW13="OS", Tables!$B$5, IF(AW13="FA", Tables!$B$6, 0)))))*AX$25,  Tables!$B$10)</f>
        <v>0</v>
      </c>
      <c r="AY13" s="58"/>
      <c r="AZ13" s="59">
        <f>ROUND((IF(AY13=Tables!$A$3, Tables!$B$3, IF(AY13=Tables!$A$4, Tables!$B$4, IF(AY13=Tables!$A$5, Tables!$B$5, IF(AY13=Tables!$A$6, Tables!$B$6, 0)))))*AZ$25,  Tables!$B$10)</f>
        <v>0</v>
      </c>
      <c r="BA13" s="56" t="s">
        <v>8</v>
      </c>
      <c r="BB13" s="57">
        <f>ROUND((IF(BA13="RP", Tables!$B$3, IF(BA13="FL", Tables!$B$4, IF(BA13="OS", Tables!$B$5, IF(BA13="FA", Tables!$B$6, 0)))))*BB$25,  Tables!$B$10)</f>
        <v>12.5</v>
      </c>
      <c r="BC13" s="58" t="s">
        <v>8</v>
      </c>
      <c r="BD13" s="59">
        <f>ROUND((IF(BC13=Tables!$A$3, Tables!$B$3, IF(BC13=Tables!$A$4, Tables!$B$4, IF(BC13=Tables!$A$5, Tables!$B$5, IF(BC13=Tables!$A$6, Tables!$B$6, 0)))))*BD$25,  Tables!$B$10)</f>
        <v>10.8</v>
      </c>
      <c r="BE13" s="56"/>
      <c r="BF13" s="57">
        <f>ROUND((IF(BE13="RP", Tables!$B$3, IF(BE13="FL", Tables!$B$4, IF(BE13="OS", Tables!$B$5, IF(BE13="FA", Tables!$B$6, 0)))))*BF$25,  Tables!$B$10)</f>
        <v>0</v>
      </c>
      <c r="BG13" s="58"/>
      <c r="BH13" s="59">
        <f>ROUND((IF(BG13=Tables!$A$3, Tables!$B$3, IF(BG13=Tables!$A$4, Tables!$B$4, IF(BG13=Tables!$A$5, Tables!$B$5, IF(BG13=Tables!$A$6, Tables!$B$6, 0)))))*BH$25,  Tables!$B$10)</f>
        <v>0</v>
      </c>
      <c r="BI13" s="56"/>
      <c r="BJ13" s="57">
        <f>ROUND((IF(BI13="RP", Tables!$B$3, IF(BI13="FL", Tables!$B$4, IF(BI13="OS", Tables!$B$5, IF(BI13="FA", Tables!$B$6, 0)))))*BJ$25,  Tables!$B$10)</f>
        <v>0</v>
      </c>
      <c r="BK13" s="58"/>
      <c r="BL13" s="59">
        <f>ROUND((IF(BK13=Tables!$A$3, Tables!$B$3, IF(BK13=Tables!$A$4, Tables!$B$4, IF(BK13=Tables!$A$5, Tables!$B$5, IF(BK13=Tables!$A$6, Tables!$B$6, 0)))))*BL$25,  Tables!$B$10)</f>
        <v>0</v>
      </c>
      <c r="BM13" s="56"/>
      <c r="BN13" s="57">
        <f>ROUND((IF(BM13="RP", Tables!$B$3, IF(BM13="FL", Tables!$B$4, IF(BM13="OS", Tables!$B$5, IF(BM13="FA", Tables!$B$6, 0)))))*BN$25,  Tables!$B$10)</f>
        <v>0</v>
      </c>
      <c r="BO13" s="58" t="s">
        <v>7</v>
      </c>
      <c r="BP13" s="59">
        <f>ROUND((IF(BO13=Tables!$A$3, Tables!$B$3, IF(BO13=Tables!$A$4, Tables!$B$4, IF(BO13=Tables!$A$5, Tables!$B$5, IF(BO13=Tables!$A$6, Tables!$B$6, 0)))))*BP$25,  Tables!$B$10)</f>
        <v>6.7</v>
      </c>
      <c r="BQ13" s="56" t="s">
        <v>8</v>
      </c>
      <c r="BR13" s="57">
        <f>ROUND((IF(BQ13="RP", Tables!$B$3, IF(BQ13="FL", Tables!$B$4, IF(BQ13="OS", Tables!$B$5, IF(BQ13="FA", Tables!$B$6, 0)))))*BR$25,  Tables!$B$10)</f>
        <v>6.3</v>
      </c>
      <c r="BS13" s="58" t="s">
        <v>8</v>
      </c>
      <c r="BT13" s="59">
        <f>ROUND((IF(BS13=Tables!$A$3, Tables!$B$3, IF(BS13=Tables!$A$4, Tables!$B$4, IF(BS13=Tables!$A$5, Tables!$B$5, IF(BS13=Tables!$A$6, Tables!$B$6, 0)))))*BT$25,  Tables!$B$10)</f>
        <v>8.4</v>
      </c>
      <c r="BU13" s="56" t="s">
        <v>8</v>
      </c>
      <c r="BV13" s="57">
        <f>ROUND((IF(BU13="RP", Tables!$B$3, IF(BU13="FL", Tables!$B$4, IF(BU13="OS", Tables!$B$5, IF(BU13="FA", Tables!$B$6, 0)))))*BV$25,  Tables!$B$10)</f>
        <v>10</v>
      </c>
      <c r="BW13" s="58" t="s">
        <v>8</v>
      </c>
      <c r="BX13" s="59">
        <f>ROUND((IF(BW13=Tables!$A$3, Tables!$B$3, IF(BW13=Tables!$A$4, Tables!$B$4, IF(BW13=Tables!$A$5, Tables!$B$5, IF(BW13=Tables!$A$6, Tables!$B$6, 0)))))*BX$25,  Tables!$B$10)</f>
        <v>8.9</v>
      </c>
      <c r="BY13" s="56"/>
      <c r="BZ13" s="57">
        <f>ROUND((IF(BY13="RP", Tables!$B$3, IF(BY13="FL", Tables!$B$4, IF(BY13="OS", Tables!$B$5, IF(BY13="FA", Tables!$B$6, 0)))))*BZ$25,  Tables!$B$10)</f>
        <v>0</v>
      </c>
      <c r="CA13" s="58" t="s">
        <v>8</v>
      </c>
      <c r="CB13" s="59">
        <f>ROUND((IF(CA13=Tables!$A$3, Tables!$B$3, IF(CA13=Tables!$A$4, Tables!$B$4, IF(CA13=Tables!$A$5, Tables!$B$5, IF(CA13=Tables!$A$6, Tables!$B$6, 0)))))*CB$25,  Tables!$B$10)</f>
        <v>7</v>
      </c>
      <c r="CC13" s="56" t="s">
        <v>8</v>
      </c>
      <c r="CD13" s="57">
        <f>ROUND((IF(CC13="RP", Tables!$B$3, IF(CC13="FL", Tables!$B$4, IF(CC13="OS", Tables!$B$5, IF(CC13="FA", Tables!$B$6, 0)))))*CD$25,  Tables!$B$10)</f>
        <v>8.9</v>
      </c>
      <c r="CE13" s="58"/>
      <c r="CF13" s="59">
        <f>ROUND((IF(CE13=Tables!$A$3, Tables!$B$3, IF(CE13=Tables!$A$4, Tables!$B$4, IF(CE13=Tables!$A$5, Tables!$B$5, IF(CE13=Tables!$A$6, Tables!$B$6, 0)))))*CF$25,  Tables!$B$10)</f>
        <v>0</v>
      </c>
      <c r="CG13" s="56"/>
      <c r="CH13" s="57">
        <f>ROUND((IF(CG13="RP", Tables!$B$3, IF(CG13="FL", Tables!$B$4, IF(CG13="OS", Tables!$B$5, IF(CG13="FA", Tables!$B$6, 0)))))*CH$25,  Tables!$B$10)</f>
        <v>0</v>
      </c>
    </row>
    <row r="14" spans="1:86" s="1" customFormat="1" ht="15" customHeight="1" x14ac:dyDescent="0.3">
      <c r="A14" s="68">
        <f t="shared" si="2"/>
        <v>11</v>
      </c>
      <c r="B14" s="51" t="s">
        <v>187</v>
      </c>
      <c r="C14" s="51" t="s">
        <v>54</v>
      </c>
      <c r="D14" s="50">
        <f>ROUND(SUM(E14:CH14), Tables!$B$11)</f>
        <v>76.400000000000006</v>
      </c>
      <c r="E14" s="56"/>
      <c r="F14" s="57">
        <f>ROUND((IF(E14=Tables!$A$3, Tables!$B$3, IF(E14=Tables!$A$4, Tables!$B$4, IF(E14=Tables!$A$5, Tables!$B$5, IF(E14=Tables!$A$6, Tables!$B$6, 0)))))*F$25,  Tables!$B$10)</f>
        <v>0</v>
      </c>
      <c r="G14" s="58"/>
      <c r="H14" s="59">
        <f>ROUND((IF(G14=Tables!$A$3, Tables!$B$3, IF(G14=Tables!$A$4, Tables!$B$4, IF(G14=Tables!$A$5, Tables!$B$5, IF(G14=Tables!$A$6, Tables!$B$6, 0)))))*H$25,  Tables!$B$10)</f>
        <v>0</v>
      </c>
      <c r="I14" s="56"/>
      <c r="J14" s="57">
        <f>ROUND((IF(I14="RP", Tables!$B$3, IF(I14="FL", Tables!$B$4, IF(I14="OS", Tables!$B$5, IF(I14="FA", Tables!$B$6, 0)))))*J$25,  Tables!$B$10)</f>
        <v>0</v>
      </c>
      <c r="K14" s="58"/>
      <c r="L14" s="59">
        <f>ROUND((IF(K14=Tables!$A$3, Tables!$B$3, IF(K14=Tables!$A$4, Tables!$B$4, IF(K14=Tables!$A$5, Tables!$B$5, IF(K14=Tables!$A$6, Tables!$B$6, 0)))))*L$25,  Tables!$B$10)</f>
        <v>0</v>
      </c>
      <c r="M14" s="56"/>
      <c r="N14" s="57">
        <f>ROUND((IF(M14="RP", Tables!$B$3, IF(M14="FL", Tables!$B$4, IF(M14="OS", Tables!$B$5, IF(M14="FA", Tables!$B$6, 0)))))*N$25,  Tables!$B$10)</f>
        <v>0</v>
      </c>
      <c r="O14" s="58"/>
      <c r="P14" s="59">
        <f>ROUND((IF(O14=Tables!$A$3, Tables!$B$3, IF(O14=Tables!$A$4, Tables!$B$4, IF(O14=Tables!$A$5, Tables!$B$5, IF(O14=Tables!$A$6, Tables!$B$6, 0)))))*P$25,  Tables!$B$10)</f>
        <v>0</v>
      </c>
      <c r="Q14" s="56"/>
      <c r="R14" s="57">
        <f>ROUND((IF(Q14="RP", Tables!$B$3, IF(Q14="FL", Tables!$B$4, IF(Q14="OS", Tables!$B$5, IF(Q14="FA", Tables!$B$6, 0)))))*R$25,  Tables!$B$10)</f>
        <v>0</v>
      </c>
      <c r="S14" s="58"/>
      <c r="T14" s="59">
        <f>ROUND((IF(S14=Tables!$A$3, Tables!$B$3, IF(S14=Tables!$A$4, Tables!$B$4, IF(S14=Tables!$A$5, Tables!$B$5, IF(S14=Tables!$A$6, Tables!$B$6, 0)))))*T$25,  Tables!$B$10)</f>
        <v>0</v>
      </c>
      <c r="U14" s="56"/>
      <c r="V14" s="57">
        <f>ROUND((IF(U14="RP", Tables!$B$3, IF(U14="FL", Tables!$B$4, IF(U14="OS", Tables!$B$5, IF(U14="FA", Tables!$B$6, 0)))))*V$25,  Tables!$B$10)</f>
        <v>0</v>
      </c>
      <c r="W14" s="58"/>
      <c r="X14" s="59">
        <f>ROUND((IF(W14=Tables!$A$3, Tables!$B$3, IF(W14=Tables!$A$4, Tables!$B$4, IF(W14=Tables!$A$5, Tables!$B$5, IF(W14=Tables!$A$6, Tables!$B$6, 0)))))*X$25,  Tables!$B$10)</f>
        <v>0</v>
      </c>
      <c r="Y14" s="56"/>
      <c r="Z14" s="57">
        <f>ROUND((IF(Y14="RP", Tables!$B$3, IF(Y14="FL", Tables!$B$4, IF(Y14="OS", Tables!$B$5, IF(Y14="FA", Tables!$B$6, 0)))))*Z$25,  Tables!$B$10)</f>
        <v>0</v>
      </c>
      <c r="AA14" s="58"/>
      <c r="AB14" s="59">
        <f>ROUND((IF(AA14=Tables!$A$3, Tables!$B$3, IF(AA14=Tables!$A$4, Tables!$B$4, IF(AA14=Tables!$A$5, Tables!$B$5, IF(AA14=Tables!$A$6, Tables!$B$6, 0)))))*AB$25,  Tables!$B$10)</f>
        <v>0</v>
      </c>
      <c r="AC14" s="56"/>
      <c r="AD14" s="57">
        <f>ROUND((IF(AC14="RP", Tables!$B$3, IF(AC14="FL", Tables!$B$4, IF(AC14="OS", Tables!$B$5, IF(AC14="FA", Tables!$B$6, 0)))))*AD$25,  Tables!$B$10)</f>
        <v>0</v>
      </c>
      <c r="AE14" s="58"/>
      <c r="AF14" s="59">
        <f>ROUND((IF(AE14=Tables!$A$3, Tables!$B$3, IF(AE14=Tables!$A$4, Tables!$B$4, IF(AE14=Tables!$A$5, Tables!$B$5, IF(AE14=Tables!$A$6, Tables!$B$6, 0)))))*AF$25,  Tables!$B$10)</f>
        <v>0</v>
      </c>
      <c r="AG14" s="56"/>
      <c r="AH14" s="57">
        <f>ROUND((IF(AG14="RP", Tables!$B$3, IF(AG14="FL", Tables!$B$4, IF(AG14="OS", Tables!$B$5, IF(AG14="FA", Tables!$B$6, 0)))))*AH$25,  Tables!$B$10)</f>
        <v>0</v>
      </c>
      <c r="AI14" s="58"/>
      <c r="AJ14" s="59">
        <f>ROUND((IF(AI14=Tables!$A$3, Tables!$B$3, IF(AI14=Tables!$A$4, Tables!$B$4, IF(AI14=Tables!$A$5, Tables!$B$5, IF(AI14=Tables!$A$6, Tables!$B$6, 0)))))*AJ$25,  Tables!$B$10)</f>
        <v>0</v>
      </c>
      <c r="AK14" s="56"/>
      <c r="AL14" s="57">
        <f>ROUND((IF(AK14="RP", Tables!$B$3, IF(AK14="FL", Tables!$B$4, IF(AK14="OS", Tables!$B$5, IF(AK14="FA", Tables!$B$6, 0)))))*AL$25,  Tables!$B$10)</f>
        <v>0</v>
      </c>
      <c r="AM14" s="58"/>
      <c r="AN14" s="59">
        <f>ROUND((IF(AM14=Tables!$A$3, Tables!$B$3, IF(AM14=Tables!$A$4, Tables!$B$4, IF(AM14=Tables!$A$5, Tables!$B$5, IF(AM14=Tables!$A$6, Tables!$B$6, 0)))))*AN$25,  Tables!$B$10)</f>
        <v>0</v>
      </c>
      <c r="AO14" s="56"/>
      <c r="AP14" s="57">
        <f>ROUND((IF(AO14="RP", Tables!$B$3, IF(AO14="FL", Tables!$B$4, IF(AO14="OS", Tables!$B$5, IF(AO14="FA", Tables!$B$6, 0)))))*AP$25,  Tables!$B$10)</f>
        <v>0</v>
      </c>
      <c r="AQ14" s="58"/>
      <c r="AR14" s="59">
        <f>ROUND((IF(AQ14=Tables!$A$3, Tables!$B$3, IF(AQ14=Tables!$A$4, Tables!$B$4, IF(AQ14=Tables!$A$5, Tables!$B$5, IF(AQ14=Tables!$A$6, Tables!$B$6, 0)))))*AR$25,  Tables!$B$10)</f>
        <v>0</v>
      </c>
      <c r="AS14" s="56"/>
      <c r="AT14" s="57">
        <f>ROUND((IF(AS14="RP", Tables!$B$3, IF(AS14="FL", Tables!$B$4, IF(AS14="OS", Tables!$B$5, IF(AS14="FA", Tables!$B$6, 0)))))*AT$25,  Tables!$B$10)</f>
        <v>0</v>
      </c>
      <c r="AU14" s="58"/>
      <c r="AV14" s="59">
        <f>ROUND((IF(AU14=Tables!$A$3, Tables!$B$3, IF(AU14=Tables!$A$4, Tables!$B$4, IF(AU14=Tables!$A$5, Tables!$B$5, IF(AU14=Tables!$A$6, Tables!$B$6, 0)))))*AV$25,  Tables!$B$10)</f>
        <v>0</v>
      </c>
      <c r="AW14" s="56"/>
      <c r="AX14" s="57">
        <f>ROUND((IF(AW14="RP", Tables!$B$3, IF(AW14="FL", Tables!$B$4, IF(AW14="OS", Tables!$B$5, IF(AW14="FA", Tables!$B$6, 0)))))*AX$25,  Tables!$B$10)</f>
        <v>0</v>
      </c>
      <c r="AY14" s="58"/>
      <c r="AZ14" s="59">
        <f>ROUND((IF(AY14=Tables!$A$3, Tables!$B$3, IF(AY14=Tables!$A$4, Tables!$B$4, IF(AY14=Tables!$A$5, Tables!$B$5, IF(AY14=Tables!$A$6, Tables!$B$6, 0)))))*AZ$25,  Tables!$B$10)</f>
        <v>0</v>
      </c>
      <c r="BA14" s="56" t="s">
        <v>8</v>
      </c>
      <c r="BB14" s="57">
        <f>ROUND((IF(BA14="RP", Tables!$B$3, IF(BA14="FL", Tables!$B$4, IF(BA14="OS", Tables!$B$5, IF(BA14="FA", Tables!$B$6, 0)))))*BB$25,  Tables!$B$10)</f>
        <v>12.5</v>
      </c>
      <c r="BC14" s="58" t="s">
        <v>8</v>
      </c>
      <c r="BD14" s="59">
        <f>ROUND((IF(BC14=Tables!$A$3, Tables!$B$3, IF(BC14=Tables!$A$4, Tables!$B$4, IF(BC14=Tables!$A$5, Tables!$B$5, IF(BC14=Tables!$A$6, Tables!$B$6, 0)))))*BD$25,  Tables!$B$10)</f>
        <v>10.8</v>
      </c>
      <c r="BE14" s="56" t="s">
        <v>8</v>
      </c>
      <c r="BF14" s="57">
        <f>ROUND((IF(BE14="RP", Tables!$B$3, IF(BE14="FL", Tables!$B$4, IF(BE14="OS", Tables!$B$5, IF(BE14="FA", Tables!$B$6, 0)))))*BF$25,  Tables!$B$10)</f>
        <v>12.5</v>
      </c>
      <c r="BG14" s="58"/>
      <c r="BH14" s="59">
        <f>ROUND((IF(BG14=Tables!$A$3, Tables!$B$3, IF(BG14=Tables!$A$4, Tables!$B$4, IF(BG14=Tables!$A$5, Tables!$B$5, IF(BG14=Tables!$A$6, Tables!$B$6, 0)))))*BH$25,  Tables!$B$10)</f>
        <v>0</v>
      </c>
      <c r="BI14" s="56"/>
      <c r="BJ14" s="57">
        <f>ROUND((IF(BI14="RP", Tables!$B$3, IF(BI14="FL", Tables!$B$4, IF(BI14="OS", Tables!$B$5, IF(BI14="FA", Tables!$B$6, 0)))))*BJ$25,  Tables!$B$10)</f>
        <v>0</v>
      </c>
      <c r="BK14" s="58"/>
      <c r="BL14" s="59">
        <f>ROUND((IF(BK14=Tables!$A$3, Tables!$B$3, IF(BK14=Tables!$A$4, Tables!$B$4, IF(BK14=Tables!$A$5, Tables!$B$5, IF(BK14=Tables!$A$6, Tables!$B$6, 0)))))*BL$25,  Tables!$B$10)</f>
        <v>0</v>
      </c>
      <c r="BM14" s="56" t="s">
        <v>7</v>
      </c>
      <c r="BN14" s="57">
        <f>ROUND((IF(BM14="RP", Tables!$B$3, IF(BM14="FL", Tables!$B$4, IF(BM14="OS", Tables!$B$5, IF(BM14="FA", Tables!$B$6, 0)))))*BN$25,  Tables!$B$10)</f>
        <v>10</v>
      </c>
      <c r="BO14" s="58"/>
      <c r="BP14" s="59">
        <f>ROUND((IF(BO14=Tables!$A$3, Tables!$B$3, IF(BO14=Tables!$A$4, Tables!$B$4, IF(BO14=Tables!$A$5, Tables!$B$5, IF(BO14=Tables!$A$6, Tables!$B$6, 0)))))*BP$25,  Tables!$B$10)</f>
        <v>0</v>
      </c>
      <c r="BQ14" s="56" t="s">
        <v>8</v>
      </c>
      <c r="BR14" s="57">
        <f>ROUND((IF(BQ14="RP", Tables!$B$3, IF(BQ14="FL", Tables!$B$4, IF(BQ14="OS", Tables!$B$5, IF(BQ14="FA", Tables!$B$6, 0)))))*BR$25,  Tables!$B$10)</f>
        <v>6.3</v>
      </c>
      <c r="BS14" s="58"/>
      <c r="BT14" s="59">
        <f>ROUND((IF(BS14=Tables!$A$3, Tables!$B$3, IF(BS14=Tables!$A$4, Tables!$B$4, IF(BS14=Tables!$A$5, Tables!$B$5, IF(BS14=Tables!$A$6, Tables!$B$6, 0)))))*BT$25,  Tables!$B$10)</f>
        <v>0</v>
      </c>
      <c r="BU14" s="56"/>
      <c r="BV14" s="57">
        <f>ROUND((IF(BU14="RP", Tables!$B$3, IF(BU14="FL", Tables!$B$4, IF(BU14="OS", Tables!$B$5, IF(BU14="FA", Tables!$B$6, 0)))))*BV$25,  Tables!$B$10)</f>
        <v>0</v>
      </c>
      <c r="BW14" s="58"/>
      <c r="BX14" s="59">
        <f>ROUND((IF(BW14=Tables!$A$3, Tables!$B$3, IF(BW14=Tables!$A$4, Tables!$B$4, IF(BW14=Tables!$A$5, Tables!$B$5, IF(BW14=Tables!$A$6, Tables!$B$6, 0)))))*BX$25,  Tables!$B$10)</f>
        <v>0</v>
      </c>
      <c r="BY14" s="56" t="s">
        <v>8</v>
      </c>
      <c r="BZ14" s="57">
        <f>ROUND((IF(BY14="RP", Tables!$B$3, IF(BY14="FL", Tables!$B$4, IF(BY14="OS", Tables!$B$5, IF(BY14="FA", Tables!$B$6, 0)))))*BZ$25,  Tables!$B$10)</f>
        <v>8.4</v>
      </c>
      <c r="CA14" s="58" t="s">
        <v>8</v>
      </c>
      <c r="CB14" s="59">
        <f>ROUND((IF(CA14=Tables!$A$3, Tables!$B$3, IF(CA14=Tables!$A$4, Tables!$B$4, IF(CA14=Tables!$A$5, Tables!$B$5, IF(CA14=Tables!$A$6, Tables!$B$6, 0)))))*CB$25,  Tables!$B$10)</f>
        <v>7</v>
      </c>
      <c r="CC14" s="56" t="s">
        <v>8</v>
      </c>
      <c r="CD14" s="57">
        <f>ROUND((IF(CC14="RP", Tables!$B$3, IF(CC14="FL", Tables!$B$4, IF(CC14="OS", Tables!$B$5, IF(CC14="FA", Tables!$B$6, 0)))))*CD$25,  Tables!$B$10)</f>
        <v>8.9</v>
      </c>
      <c r="CE14" s="58"/>
      <c r="CF14" s="59">
        <f>ROUND((IF(CE14=Tables!$A$3, Tables!$B$3, IF(CE14=Tables!$A$4, Tables!$B$4, IF(CE14=Tables!$A$5, Tables!$B$5, IF(CE14=Tables!$A$6, Tables!$B$6, 0)))))*CF$25,  Tables!$B$10)</f>
        <v>0</v>
      </c>
      <c r="CG14" s="56"/>
      <c r="CH14" s="57">
        <f>ROUND((IF(CG14="RP", Tables!$B$3, IF(CG14="FL", Tables!$B$4, IF(CG14="OS", Tables!$B$5, IF(CG14="FA", Tables!$B$6, 0)))))*CH$25,  Tables!$B$10)</f>
        <v>0</v>
      </c>
    </row>
    <row r="15" spans="1:86" s="1" customFormat="1" ht="15" customHeight="1" x14ac:dyDescent="0.3">
      <c r="A15" s="68">
        <f t="shared" si="2"/>
        <v>12</v>
      </c>
      <c r="B15" s="51" t="s">
        <v>191</v>
      </c>
      <c r="C15" s="51" t="s">
        <v>60</v>
      </c>
      <c r="D15" s="50">
        <f>ROUND(SUM(E15:CH15), Tables!$B$11)</f>
        <v>46.5</v>
      </c>
      <c r="E15" s="56"/>
      <c r="F15" s="57">
        <f>ROUND((IF(E15=Tables!$A$3, Tables!$B$3, IF(E15=Tables!$A$4, Tables!$B$4, IF(E15=Tables!$A$5, Tables!$B$5, IF(E15=Tables!$A$6, Tables!$B$6, 0)))))*F$25,  Tables!$B$10)</f>
        <v>0</v>
      </c>
      <c r="G15" s="58"/>
      <c r="H15" s="59">
        <f>ROUND((IF(G15=Tables!$A$3, Tables!$B$3, IF(G15=Tables!$A$4, Tables!$B$4, IF(G15=Tables!$A$5, Tables!$B$5, IF(G15=Tables!$A$6, Tables!$B$6, 0)))))*H$25,  Tables!$B$10)</f>
        <v>0</v>
      </c>
      <c r="I15" s="56"/>
      <c r="J15" s="57">
        <f>ROUND((IF(I15="RP", Tables!$B$3, IF(I15="FL", Tables!$B$4, IF(I15="OS", Tables!$B$5, IF(I15="FA", Tables!$B$6, 0)))))*J$25,  Tables!$B$10)</f>
        <v>0</v>
      </c>
      <c r="K15" s="58"/>
      <c r="L15" s="59">
        <f>ROUND((IF(K15=Tables!$A$3, Tables!$B$3, IF(K15=Tables!$A$4, Tables!$B$4, IF(K15=Tables!$A$5, Tables!$B$5, IF(K15=Tables!$A$6, Tables!$B$6, 0)))))*L$25,  Tables!$B$10)</f>
        <v>0</v>
      </c>
      <c r="M15" s="56"/>
      <c r="N15" s="57">
        <f>ROUND((IF(M15="RP", Tables!$B$3, IF(M15="FL", Tables!$B$4, IF(M15="OS", Tables!$B$5, IF(M15="FA", Tables!$B$6, 0)))))*N$25,  Tables!$B$10)</f>
        <v>0</v>
      </c>
      <c r="O15" s="58"/>
      <c r="P15" s="59">
        <f>ROUND((IF(O15=Tables!$A$3, Tables!$B$3, IF(O15=Tables!$A$4, Tables!$B$4, IF(O15=Tables!$A$5, Tables!$B$5, IF(O15=Tables!$A$6, Tables!$B$6, 0)))))*P$25,  Tables!$B$10)</f>
        <v>0</v>
      </c>
      <c r="Q15" s="56"/>
      <c r="R15" s="57">
        <f>ROUND((IF(Q15="RP", Tables!$B$3, IF(Q15="FL", Tables!$B$4, IF(Q15="OS", Tables!$B$5, IF(Q15="FA", Tables!$B$6, 0)))))*R$25,  Tables!$B$10)</f>
        <v>0</v>
      </c>
      <c r="S15" s="58"/>
      <c r="T15" s="59">
        <f>ROUND((IF(S15=Tables!$A$3, Tables!$B$3, IF(S15=Tables!$A$4, Tables!$B$4, IF(S15=Tables!$A$5, Tables!$B$5, IF(S15=Tables!$A$6, Tables!$B$6, 0)))))*T$25,  Tables!$B$10)</f>
        <v>0</v>
      </c>
      <c r="U15" s="56"/>
      <c r="V15" s="57">
        <f>ROUND((IF(U15="RP", Tables!$B$3, IF(U15="FL", Tables!$B$4, IF(U15="OS", Tables!$B$5, IF(U15="FA", Tables!$B$6, 0)))))*V$25,  Tables!$B$10)</f>
        <v>0</v>
      </c>
      <c r="W15" s="58"/>
      <c r="X15" s="59">
        <f>ROUND((IF(W15=Tables!$A$3, Tables!$B$3, IF(W15=Tables!$A$4, Tables!$B$4, IF(W15=Tables!$A$5, Tables!$B$5, IF(W15=Tables!$A$6, Tables!$B$6, 0)))))*X$25,  Tables!$B$10)</f>
        <v>0</v>
      </c>
      <c r="Y15" s="56"/>
      <c r="Z15" s="57">
        <f>ROUND((IF(Y15="RP", Tables!$B$3, IF(Y15="FL", Tables!$B$4, IF(Y15="OS", Tables!$B$5, IF(Y15="FA", Tables!$B$6, 0)))))*Z$25,  Tables!$B$10)</f>
        <v>0</v>
      </c>
      <c r="AA15" s="58"/>
      <c r="AB15" s="59">
        <f>ROUND((IF(AA15=Tables!$A$3, Tables!$B$3, IF(AA15=Tables!$A$4, Tables!$B$4, IF(AA15=Tables!$A$5, Tables!$B$5, IF(AA15=Tables!$A$6, Tables!$B$6, 0)))))*AB$25,  Tables!$B$10)</f>
        <v>0</v>
      </c>
      <c r="AC15" s="56"/>
      <c r="AD15" s="57">
        <f>ROUND((IF(AC15="RP", Tables!$B$3, IF(AC15="FL", Tables!$B$4, IF(AC15="OS", Tables!$B$5, IF(AC15="FA", Tables!$B$6, 0)))))*AD$25,  Tables!$B$10)</f>
        <v>0</v>
      </c>
      <c r="AE15" s="58"/>
      <c r="AF15" s="59">
        <f>ROUND((IF(AE15=Tables!$A$3, Tables!$B$3, IF(AE15=Tables!$A$4, Tables!$B$4, IF(AE15=Tables!$A$5, Tables!$B$5, IF(AE15=Tables!$A$6, Tables!$B$6, 0)))))*AF$25,  Tables!$B$10)</f>
        <v>0</v>
      </c>
      <c r="AG15" s="56"/>
      <c r="AH15" s="57">
        <f>ROUND((IF(AG15="RP", Tables!$B$3, IF(AG15="FL", Tables!$B$4, IF(AG15="OS", Tables!$B$5, IF(AG15="FA", Tables!$B$6, 0)))))*AH$25,  Tables!$B$10)</f>
        <v>0</v>
      </c>
      <c r="AI15" s="58"/>
      <c r="AJ15" s="59">
        <f>ROUND((IF(AI15=Tables!$A$3, Tables!$B$3, IF(AI15=Tables!$A$4, Tables!$B$4, IF(AI15=Tables!$A$5, Tables!$B$5, IF(AI15=Tables!$A$6, Tables!$B$6, 0)))))*AJ$25,  Tables!$B$10)</f>
        <v>0</v>
      </c>
      <c r="AK15" s="56"/>
      <c r="AL15" s="57">
        <f>ROUND((IF(AK15="RP", Tables!$B$3, IF(AK15="FL", Tables!$B$4, IF(AK15="OS", Tables!$B$5, IF(AK15="FA", Tables!$B$6, 0)))))*AL$25,  Tables!$B$10)</f>
        <v>0</v>
      </c>
      <c r="AM15" s="58"/>
      <c r="AN15" s="59">
        <f>ROUND((IF(AM15=Tables!$A$3, Tables!$B$3, IF(AM15=Tables!$A$4, Tables!$B$4, IF(AM15=Tables!$A$5, Tables!$B$5, IF(AM15=Tables!$A$6, Tables!$B$6, 0)))))*AN$25,  Tables!$B$10)</f>
        <v>0</v>
      </c>
      <c r="AO15" s="56"/>
      <c r="AP15" s="57">
        <f>ROUND((IF(AO15="RP", Tables!$B$3, IF(AO15="FL", Tables!$B$4, IF(AO15="OS", Tables!$B$5, IF(AO15="FA", Tables!$B$6, 0)))))*AP$25,  Tables!$B$10)</f>
        <v>0</v>
      </c>
      <c r="AQ15" s="58"/>
      <c r="AR15" s="59">
        <f>ROUND((IF(AQ15=Tables!$A$3, Tables!$B$3, IF(AQ15=Tables!$A$4, Tables!$B$4, IF(AQ15=Tables!$A$5, Tables!$B$5, IF(AQ15=Tables!$A$6, Tables!$B$6, 0)))))*AR$25,  Tables!$B$10)</f>
        <v>0</v>
      </c>
      <c r="AS15" s="56"/>
      <c r="AT15" s="57">
        <f>ROUND((IF(AS15="RP", Tables!$B$3, IF(AS15="FL", Tables!$B$4, IF(AS15="OS", Tables!$B$5, IF(AS15="FA", Tables!$B$6, 0)))))*AT$25,  Tables!$B$10)</f>
        <v>0</v>
      </c>
      <c r="AU15" s="58"/>
      <c r="AV15" s="59">
        <f>ROUND((IF(AU15=Tables!$A$3, Tables!$B$3, IF(AU15=Tables!$A$4, Tables!$B$4, IF(AU15=Tables!$A$5, Tables!$B$5, IF(AU15=Tables!$A$6, Tables!$B$6, 0)))))*AV$25,  Tables!$B$10)</f>
        <v>0</v>
      </c>
      <c r="AW15" s="56"/>
      <c r="AX15" s="57">
        <f>ROUND((IF(AW15="RP", Tables!$B$3, IF(AW15="FL", Tables!$B$4, IF(AW15="OS", Tables!$B$5, IF(AW15="FA", Tables!$B$6, 0)))))*AX$25,  Tables!$B$10)</f>
        <v>0</v>
      </c>
      <c r="AY15" s="58"/>
      <c r="AZ15" s="59">
        <f>ROUND((IF(AY15=Tables!$A$3, Tables!$B$3, IF(AY15=Tables!$A$4, Tables!$B$4, IF(AY15=Tables!$A$5, Tables!$B$5, IF(AY15=Tables!$A$6, Tables!$B$6, 0)))))*AZ$25,  Tables!$B$10)</f>
        <v>0</v>
      </c>
      <c r="BA15" s="56"/>
      <c r="BB15" s="57">
        <f>ROUND((IF(BA15="RP", Tables!$B$3, IF(BA15="FL", Tables!$B$4, IF(BA15="OS", Tables!$B$5, IF(BA15="FA", Tables!$B$6, 0)))))*BB$25,  Tables!$B$10)</f>
        <v>0</v>
      </c>
      <c r="BC15" s="58"/>
      <c r="BD15" s="59">
        <f>ROUND((IF(BC15=Tables!$A$3, Tables!$B$3, IF(BC15=Tables!$A$4, Tables!$B$4, IF(BC15=Tables!$A$5, Tables!$B$5, IF(BC15=Tables!$A$6, Tables!$B$6, 0)))))*BD$25,  Tables!$B$10)</f>
        <v>0</v>
      </c>
      <c r="BE15" s="56"/>
      <c r="BF15" s="57">
        <f>ROUND((IF(BE15="RP", Tables!$B$3, IF(BE15="FL", Tables!$B$4, IF(BE15="OS", Tables!$B$5, IF(BE15="FA", Tables!$B$6, 0)))))*BF$25,  Tables!$B$10)</f>
        <v>0</v>
      </c>
      <c r="BG15" s="58"/>
      <c r="BH15" s="59">
        <f>ROUND((IF(BG15=Tables!$A$3, Tables!$B$3, IF(BG15=Tables!$A$4, Tables!$B$4, IF(BG15=Tables!$A$5, Tables!$B$5, IF(BG15=Tables!$A$6, Tables!$B$6, 0)))))*BH$25,  Tables!$B$10)</f>
        <v>0</v>
      </c>
      <c r="BI15" s="56"/>
      <c r="BJ15" s="57">
        <f>ROUND((IF(BI15="RP", Tables!$B$3, IF(BI15="FL", Tables!$B$4, IF(BI15="OS", Tables!$B$5, IF(BI15="FA", Tables!$B$6, 0)))))*BJ$25,  Tables!$B$10)</f>
        <v>0</v>
      </c>
      <c r="BK15" s="58"/>
      <c r="BL15" s="59">
        <f>ROUND((IF(BK15=Tables!$A$3, Tables!$B$3, IF(BK15=Tables!$A$4, Tables!$B$4, IF(BK15=Tables!$A$5, Tables!$B$5, IF(BK15=Tables!$A$6, Tables!$B$6, 0)))))*BL$25,  Tables!$B$10)</f>
        <v>0</v>
      </c>
      <c r="BM15" s="56"/>
      <c r="BN15" s="57">
        <f>ROUND((IF(BM15="RP", Tables!$B$3, IF(BM15="FL", Tables!$B$4, IF(BM15="OS", Tables!$B$5, IF(BM15="FA", Tables!$B$6, 0)))))*BN$25,  Tables!$B$10)</f>
        <v>0</v>
      </c>
      <c r="BO15" s="58" t="s">
        <v>8</v>
      </c>
      <c r="BP15" s="59">
        <f>ROUND((IF(BO15=Tables!$A$3, Tables!$B$3, IF(BO15=Tables!$A$4, Tables!$B$4, IF(BO15=Tables!$A$5, Tables!$B$5, IF(BO15=Tables!$A$6, Tables!$B$6, 0)))))*BP$25,  Tables!$B$10)</f>
        <v>8.4</v>
      </c>
      <c r="BQ15" s="56" t="s">
        <v>8</v>
      </c>
      <c r="BR15" s="57">
        <f>ROUND((IF(BQ15="RP", Tables!$B$3, IF(BQ15="FL", Tables!$B$4, IF(BQ15="OS", Tables!$B$5, IF(BQ15="FA", Tables!$B$6, 0)))))*BR$25,  Tables!$B$10)</f>
        <v>6.3</v>
      </c>
      <c r="BS15" s="58"/>
      <c r="BT15" s="59">
        <f>ROUND((IF(BS15=Tables!$A$3, Tables!$B$3, IF(BS15=Tables!$A$4, Tables!$B$4, IF(BS15=Tables!$A$5, Tables!$B$5, IF(BS15=Tables!$A$6, Tables!$B$6, 0)))))*BT$25,  Tables!$B$10)</f>
        <v>0</v>
      </c>
      <c r="BU15" s="56"/>
      <c r="BV15" s="57">
        <f>ROUND((IF(BU15="RP", Tables!$B$3, IF(BU15="FL", Tables!$B$4, IF(BU15="OS", Tables!$B$5, IF(BU15="FA", Tables!$B$6, 0)))))*BV$25,  Tables!$B$10)</f>
        <v>0</v>
      </c>
      <c r="BW15" s="58" t="s">
        <v>8</v>
      </c>
      <c r="BX15" s="59">
        <f>ROUND((IF(BW15=Tables!$A$3, Tables!$B$3, IF(BW15=Tables!$A$4, Tables!$B$4, IF(BW15=Tables!$A$5, Tables!$B$5, IF(BW15=Tables!$A$6, Tables!$B$6, 0)))))*BX$25,  Tables!$B$10)</f>
        <v>8.9</v>
      </c>
      <c r="BY15" s="56" t="s">
        <v>8</v>
      </c>
      <c r="BZ15" s="57">
        <f>ROUND((IF(BY15="RP", Tables!$B$3, IF(BY15="FL", Tables!$B$4, IF(BY15="OS", Tables!$B$5, IF(BY15="FA", Tables!$B$6, 0)))))*BZ$25,  Tables!$B$10)</f>
        <v>8.4</v>
      </c>
      <c r="CA15" s="58" t="s">
        <v>7</v>
      </c>
      <c r="CB15" s="59">
        <f>ROUND((IF(CA15=Tables!$A$3, Tables!$B$3, IF(CA15=Tables!$A$4, Tables!$B$4, IF(CA15=Tables!$A$5, Tables!$B$5, IF(CA15=Tables!$A$6, Tables!$B$6, 0)))))*CB$25,  Tables!$B$10)</f>
        <v>5.6</v>
      </c>
      <c r="CC15" s="56" t="s">
        <v>8</v>
      </c>
      <c r="CD15" s="57">
        <f>ROUND((IF(CC15="RP", Tables!$B$3, IF(CC15="FL", Tables!$B$4, IF(CC15="OS", Tables!$B$5, IF(CC15="FA", Tables!$B$6, 0)))))*CD$25,  Tables!$B$10)</f>
        <v>8.9</v>
      </c>
      <c r="CE15" s="58"/>
      <c r="CF15" s="59">
        <f>ROUND((IF(CE15=Tables!$A$3, Tables!$B$3, IF(CE15=Tables!$A$4, Tables!$B$4, IF(CE15=Tables!$A$5, Tables!$B$5, IF(CE15=Tables!$A$6, Tables!$B$6, 0)))))*CF$25,  Tables!$B$10)</f>
        <v>0</v>
      </c>
      <c r="CG15" s="56"/>
      <c r="CH15" s="57">
        <f>ROUND((IF(CG15="RP", Tables!$B$3, IF(CG15="FL", Tables!$B$4, IF(CG15="OS", Tables!$B$5, IF(CG15="FA", Tables!$B$6, 0)))))*CH$25,  Tables!$B$10)</f>
        <v>0</v>
      </c>
    </row>
    <row r="16" spans="1:86" s="1" customFormat="1" ht="15" customHeight="1" x14ac:dyDescent="0.3">
      <c r="A16" s="68">
        <f t="shared" si="2"/>
        <v>13</v>
      </c>
      <c r="B16" s="51" t="s">
        <v>196</v>
      </c>
      <c r="C16" s="51" t="s">
        <v>67</v>
      </c>
      <c r="D16" s="50">
        <f>ROUND(SUM(E16:CH16), Tables!$B$11)</f>
        <v>41.2</v>
      </c>
      <c r="E16" s="56"/>
      <c r="F16" s="57">
        <f>ROUND((IF(E16=Tables!$A$3, Tables!$B$3, IF(E16=Tables!$A$4, Tables!$B$4, IF(E16=Tables!$A$5, Tables!$B$5, IF(E16=Tables!$A$6, Tables!$B$6, 0)))))*F$25,  Tables!$B$10)</f>
        <v>0</v>
      </c>
      <c r="G16" s="58"/>
      <c r="H16" s="59">
        <f>ROUND((IF(G16=Tables!$A$3, Tables!$B$3, IF(G16=Tables!$A$4, Tables!$B$4, IF(G16=Tables!$A$5, Tables!$B$5, IF(G16=Tables!$A$6, Tables!$B$6, 0)))))*H$25,  Tables!$B$10)</f>
        <v>0</v>
      </c>
      <c r="I16" s="56"/>
      <c r="J16" s="57">
        <f>ROUND((IF(I16="RP", Tables!$B$3, IF(I16="FL", Tables!$B$4, IF(I16="OS", Tables!$B$5, IF(I16="FA", Tables!$B$6, 0)))))*J$25,  Tables!$B$10)</f>
        <v>0</v>
      </c>
      <c r="K16" s="58"/>
      <c r="L16" s="59">
        <f>ROUND((IF(K16=Tables!$A$3, Tables!$B$3, IF(K16=Tables!$A$4, Tables!$B$4, IF(K16=Tables!$A$5, Tables!$B$5, IF(K16=Tables!$A$6, Tables!$B$6, 0)))))*L$25,  Tables!$B$10)</f>
        <v>0</v>
      </c>
      <c r="M16" s="56"/>
      <c r="N16" s="57">
        <f>ROUND((IF(M16="RP", Tables!$B$3, IF(M16="FL", Tables!$B$4, IF(M16="OS", Tables!$B$5, IF(M16="FA", Tables!$B$6, 0)))))*N$25,  Tables!$B$10)</f>
        <v>0</v>
      </c>
      <c r="O16" s="58"/>
      <c r="P16" s="59">
        <f>ROUND((IF(O16=Tables!$A$3, Tables!$B$3, IF(O16=Tables!$A$4, Tables!$B$4, IF(O16=Tables!$A$5, Tables!$B$5, IF(O16=Tables!$A$6, Tables!$B$6, 0)))))*P$25,  Tables!$B$10)</f>
        <v>0</v>
      </c>
      <c r="Q16" s="56"/>
      <c r="R16" s="57">
        <f>ROUND((IF(Q16="RP", Tables!$B$3, IF(Q16="FL", Tables!$B$4, IF(Q16="OS", Tables!$B$5, IF(Q16="FA", Tables!$B$6, 0)))))*R$25,  Tables!$B$10)</f>
        <v>0</v>
      </c>
      <c r="S16" s="58"/>
      <c r="T16" s="59">
        <f>ROUND((IF(S16=Tables!$A$3, Tables!$B$3, IF(S16=Tables!$A$4, Tables!$B$4, IF(S16=Tables!$A$5, Tables!$B$5, IF(S16=Tables!$A$6, Tables!$B$6, 0)))))*T$25,  Tables!$B$10)</f>
        <v>0</v>
      </c>
      <c r="U16" s="56"/>
      <c r="V16" s="57">
        <f>ROUND((IF(U16="RP", Tables!$B$3, IF(U16="FL", Tables!$B$4, IF(U16="OS", Tables!$B$5, IF(U16="FA", Tables!$B$6, 0)))))*V$25,  Tables!$B$10)</f>
        <v>0</v>
      </c>
      <c r="W16" s="58"/>
      <c r="X16" s="59">
        <f>ROUND((IF(W16=Tables!$A$3, Tables!$B$3, IF(W16=Tables!$A$4, Tables!$B$4, IF(W16=Tables!$A$5, Tables!$B$5, IF(W16=Tables!$A$6, Tables!$B$6, 0)))))*X$25,  Tables!$B$10)</f>
        <v>0</v>
      </c>
      <c r="Y16" s="56"/>
      <c r="Z16" s="57">
        <f>ROUND((IF(Y16="RP", Tables!$B$3, IF(Y16="FL", Tables!$B$4, IF(Y16="OS", Tables!$B$5, IF(Y16="FA", Tables!$B$6, 0)))))*Z$25,  Tables!$B$10)</f>
        <v>0</v>
      </c>
      <c r="AA16" s="58"/>
      <c r="AB16" s="59">
        <f>ROUND((IF(AA16=Tables!$A$3, Tables!$B$3, IF(AA16=Tables!$A$4, Tables!$B$4, IF(AA16=Tables!$A$5, Tables!$B$5, IF(AA16=Tables!$A$6, Tables!$B$6, 0)))))*AB$25,  Tables!$B$10)</f>
        <v>0</v>
      </c>
      <c r="AC16" s="56"/>
      <c r="AD16" s="57">
        <f>ROUND((IF(AC16="RP", Tables!$B$3, IF(AC16="FL", Tables!$B$4, IF(AC16="OS", Tables!$B$5, IF(AC16="FA", Tables!$B$6, 0)))))*AD$25,  Tables!$B$10)</f>
        <v>0</v>
      </c>
      <c r="AE16" s="58"/>
      <c r="AF16" s="59">
        <f>ROUND((IF(AE16=Tables!$A$3, Tables!$B$3, IF(AE16=Tables!$A$4, Tables!$B$4, IF(AE16=Tables!$A$5, Tables!$B$5, IF(AE16=Tables!$A$6, Tables!$B$6, 0)))))*AF$25,  Tables!$B$10)</f>
        <v>0</v>
      </c>
      <c r="AG16" s="56"/>
      <c r="AH16" s="57">
        <f>ROUND((IF(AG16="RP", Tables!$B$3, IF(AG16="FL", Tables!$B$4, IF(AG16="OS", Tables!$B$5, IF(AG16="FA", Tables!$B$6, 0)))))*AH$25,  Tables!$B$10)</f>
        <v>0</v>
      </c>
      <c r="AI16" s="58"/>
      <c r="AJ16" s="59">
        <f>ROUND((IF(AI16=Tables!$A$3, Tables!$B$3, IF(AI16=Tables!$A$4, Tables!$B$4, IF(AI16=Tables!$A$5, Tables!$B$5, IF(AI16=Tables!$A$6, Tables!$B$6, 0)))))*AJ$25,  Tables!$B$10)</f>
        <v>0</v>
      </c>
      <c r="AK16" s="56"/>
      <c r="AL16" s="57">
        <f>ROUND((IF(AK16="RP", Tables!$B$3, IF(AK16="FL", Tables!$B$4, IF(AK16="OS", Tables!$B$5, IF(AK16="FA", Tables!$B$6, 0)))))*AL$25,  Tables!$B$10)</f>
        <v>0</v>
      </c>
      <c r="AM16" s="58"/>
      <c r="AN16" s="59">
        <f>ROUND((IF(AM16=Tables!$A$3, Tables!$B$3, IF(AM16=Tables!$A$4, Tables!$B$4, IF(AM16=Tables!$A$5, Tables!$B$5, IF(AM16=Tables!$A$6, Tables!$B$6, 0)))))*AN$25,  Tables!$B$10)</f>
        <v>0</v>
      </c>
      <c r="AO16" s="56"/>
      <c r="AP16" s="57">
        <f>ROUND((IF(AO16="RP", Tables!$B$3, IF(AO16="FL", Tables!$B$4, IF(AO16="OS", Tables!$B$5, IF(AO16="FA", Tables!$B$6, 0)))))*AP$25,  Tables!$B$10)</f>
        <v>0</v>
      </c>
      <c r="AQ16" s="58"/>
      <c r="AR16" s="59">
        <f>ROUND((IF(AQ16=Tables!$A$3, Tables!$B$3, IF(AQ16=Tables!$A$4, Tables!$B$4, IF(AQ16=Tables!$A$5, Tables!$B$5, IF(AQ16=Tables!$A$6, Tables!$B$6, 0)))))*AR$25,  Tables!$B$10)</f>
        <v>0</v>
      </c>
      <c r="AS16" s="56" t="s">
        <v>7</v>
      </c>
      <c r="AT16" s="57">
        <f>ROUND((IF(AS16="RP", Tables!$B$3, IF(AS16="FL", Tables!$B$4, IF(AS16="OS", Tables!$B$5, IF(AS16="FA", Tables!$B$6, 0)))))*AT$25,  Tables!$B$10)</f>
        <v>8.6</v>
      </c>
      <c r="AU16" s="58"/>
      <c r="AV16" s="59">
        <f>ROUND((IF(AU16=Tables!$A$3, Tables!$B$3, IF(AU16=Tables!$A$4, Tables!$B$4, IF(AU16=Tables!$A$5, Tables!$B$5, IF(AU16=Tables!$A$6, Tables!$B$6, 0)))))*AV$25,  Tables!$B$10)</f>
        <v>0</v>
      </c>
      <c r="AW16" s="56"/>
      <c r="AX16" s="57">
        <f>ROUND((IF(AW16="RP", Tables!$B$3, IF(AW16="FL", Tables!$B$4, IF(AW16="OS", Tables!$B$5, IF(AW16="FA", Tables!$B$6, 0)))))*AX$25,  Tables!$B$10)</f>
        <v>0</v>
      </c>
      <c r="AY16" s="58"/>
      <c r="AZ16" s="59">
        <f>ROUND((IF(AY16=Tables!$A$3, Tables!$B$3, IF(AY16=Tables!$A$4, Tables!$B$4, IF(AY16=Tables!$A$5, Tables!$B$5, IF(AY16=Tables!$A$6, Tables!$B$6, 0)))))*AZ$25,  Tables!$B$10)</f>
        <v>0</v>
      </c>
      <c r="BA16" s="56"/>
      <c r="BB16" s="57">
        <f>ROUND((IF(BA16="RP", Tables!$B$3, IF(BA16="FL", Tables!$B$4, IF(BA16="OS", Tables!$B$5, IF(BA16="FA", Tables!$B$6, 0)))))*BB$25,  Tables!$B$10)</f>
        <v>0</v>
      </c>
      <c r="BC16" s="58"/>
      <c r="BD16" s="59">
        <f>ROUND((IF(BC16=Tables!$A$3, Tables!$B$3, IF(BC16=Tables!$A$4, Tables!$B$4, IF(BC16=Tables!$A$5, Tables!$B$5, IF(BC16=Tables!$A$6, Tables!$B$6, 0)))))*BD$25,  Tables!$B$10)</f>
        <v>0</v>
      </c>
      <c r="BE16" s="56"/>
      <c r="BF16" s="57">
        <f>ROUND((IF(BE16="RP", Tables!$B$3, IF(BE16="FL", Tables!$B$4, IF(BE16="OS", Tables!$B$5, IF(BE16="FA", Tables!$B$6, 0)))))*BF$25,  Tables!$B$10)</f>
        <v>0</v>
      </c>
      <c r="BG16" s="58"/>
      <c r="BH16" s="59">
        <f>ROUND((IF(BG16=Tables!$A$3, Tables!$B$3, IF(BG16=Tables!$A$4, Tables!$B$4, IF(BG16=Tables!$A$5, Tables!$B$5, IF(BG16=Tables!$A$6, Tables!$B$6, 0)))))*BH$25,  Tables!$B$10)</f>
        <v>0</v>
      </c>
      <c r="BI16" s="56"/>
      <c r="BJ16" s="57">
        <f>ROUND((IF(BI16="RP", Tables!$B$3, IF(BI16="FL", Tables!$B$4, IF(BI16="OS", Tables!$B$5, IF(BI16="FA", Tables!$B$6, 0)))))*BJ$25,  Tables!$B$10)</f>
        <v>0</v>
      </c>
      <c r="BK16" s="58"/>
      <c r="BL16" s="59">
        <f>ROUND((IF(BK16=Tables!$A$3, Tables!$B$3, IF(BK16=Tables!$A$4, Tables!$B$4, IF(BK16=Tables!$A$5, Tables!$B$5, IF(BK16=Tables!$A$6, Tables!$B$6, 0)))))*BL$25,  Tables!$B$10)</f>
        <v>0</v>
      </c>
      <c r="BM16" s="56"/>
      <c r="BN16" s="57">
        <f>ROUND((IF(BM16="RP", Tables!$B$3, IF(BM16="FL", Tables!$B$4, IF(BM16="OS", Tables!$B$5, IF(BM16="FA", Tables!$B$6, 0)))))*BN$25,  Tables!$B$10)</f>
        <v>0</v>
      </c>
      <c r="BO16" s="58"/>
      <c r="BP16" s="59">
        <f>ROUND((IF(BO16=Tables!$A$3, Tables!$B$3, IF(BO16=Tables!$A$4, Tables!$B$4, IF(BO16=Tables!$A$5, Tables!$B$5, IF(BO16=Tables!$A$6, Tables!$B$6, 0)))))*BP$25,  Tables!$B$10)</f>
        <v>0</v>
      </c>
      <c r="BQ16" s="56"/>
      <c r="BR16" s="57">
        <f>ROUND((IF(BQ16="RP", Tables!$B$3, IF(BQ16="FL", Tables!$B$4, IF(BQ16="OS", Tables!$B$5, IF(BQ16="FA", Tables!$B$6, 0)))))*BR$25,  Tables!$B$10)</f>
        <v>0</v>
      </c>
      <c r="BS16" s="58"/>
      <c r="BT16" s="59">
        <f>ROUND((IF(BS16=Tables!$A$3, Tables!$B$3, IF(BS16=Tables!$A$4, Tables!$B$4, IF(BS16=Tables!$A$5, Tables!$B$5, IF(BS16=Tables!$A$6, Tables!$B$6, 0)))))*BT$25,  Tables!$B$10)</f>
        <v>0</v>
      </c>
      <c r="BU16" s="56" t="s">
        <v>8</v>
      </c>
      <c r="BV16" s="57">
        <f>ROUND((IF(BU16="RP", Tables!$B$3, IF(BU16="FL", Tables!$B$4, IF(BU16="OS", Tables!$B$5, IF(BU16="FA", Tables!$B$6, 0)))))*BV$25,  Tables!$B$10)</f>
        <v>10</v>
      </c>
      <c r="BW16" s="58" t="s">
        <v>8</v>
      </c>
      <c r="BX16" s="59">
        <f>ROUND((IF(BW16=Tables!$A$3, Tables!$B$3, IF(BW16=Tables!$A$4, Tables!$B$4, IF(BW16=Tables!$A$5, Tables!$B$5, IF(BW16=Tables!$A$6, Tables!$B$6, 0)))))*BX$25,  Tables!$B$10)</f>
        <v>8.9</v>
      </c>
      <c r="BY16" s="56" t="s">
        <v>7</v>
      </c>
      <c r="BZ16" s="57">
        <f>ROUND((IF(BY16="RP", Tables!$B$3, IF(BY16="FL", Tables!$B$4, IF(BY16="OS", Tables!$B$5, IF(BY16="FA", Tables!$B$6, 0)))))*BZ$25,  Tables!$B$10)</f>
        <v>6.7</v>
      </c>
      <c r="CA16" s="58" t="s">
        <v>8</v>
      </c>
      <c r="CB16" s="59">
        <f>ROUND((IF(CA16=Tables!$A$3, Tables!$B$3, IF(CA16=Tables!$A$4, Tables!$B$4, IF(CA16=Tables!$A$5, Tables!$B$5, IF(CA16=Tables!$A$6, Tables!$B$6, 0)))))*CB$25,  Tables!$B$10)</f>
        <v>7</v>
      </c>
      <c r="CC16" s="56"/>
      <c r="CD16" s="57">
        <f>ROUND((IF(CC16="RP", Tables!$B$3, IF(CC16="FL", Tables!$B$4, IF(CC16="OS", Tables!$B$5, IF(CC16="FA", Tables!$B$6, 0)))))*CD$25,  Tables!$B$10)</f>
        <v>0</v>
      </c>
      <c r="CE16" s="58"/>
      <c r="CF16" s="59">
        <f>ROUND((IF(CE16=Tables!$A$3, Tables!$B$3, IF(CE16=Tables!$A$4, Tables!$B$4, IF(CE16=Tables!$A$5, Tables!$B$5, IF(CE16=Tables!$A$6, Tables!$B$6, 0)))))*CF$25,  Tables!$B$10)</f>
        <v>0</v>
      </c>
      <c r="CG16" s="56"/>
      <c r="CH16" s="57">
        <f>ROUND((IF(CG16="RP", Tables!$B$3, IF(CG16="FL", Tables!$B$4, IF(CG16="OS", Tables!$B$5, IF(CG16="FA", Tables!$B$6, 0)))))*CH$25,  Tables!$B$10)</f>
        <v>0</v>
      </c>
    </row>
    <row r="17" spans="1:86" s="1" customFormat="1" ht="15" customHeight="1" x14ac:dyDescent="0.3">
      <c r="A17" s="68">
        <f t="shared" si="2"/>
        <v>14</v>
      </c>
      <c r="B17" s="51" t="s">
        <v>208</v>
      </c>
      <c r="C17" s="51" t="s">
        <v>67</v>
      </c>
      <c r="D17" s="50">
        <f>ROUND(SUM(E17:CH17), Tables!$B$11)</f>
        <v>29.9</v>
      </c>
      <c r="E17" s="56"/>
      <c r="F17" s="57">
        <f>ROUND((IF(E17=Tables!$A$3, Tables!$B$3, IF(E17=Tables!$A$4, Tables!$B$4, IF(E17=Tables!$A$5, Tables!$B$5, IF(E17=Tables!$A$6, Tables!$B$6, 0)))))*F$25,  Tables!$B$10)</f>
        <v>0</v>
      </c>
      <c r="G17" s="58"/>
      <c r="H17" s="59">
        <f>ROUND((IF(G17=Tables!$A$3, Tables!$B$3, IF(G17=Tables!$A$4, Tables!$B$4, IF(G17=Tables!$A$5, Tables!$B$5, IF(G17=Tables!$A$6, Tables!$B$6, 0)))))*H$25,  Tables!$B$10)</f>
        <v>0</v>
      </c>
      <c r="I17" s="56" t="s">
        <v>7</v>
      </c>
      <c r="J17" s="57">
        <f>ROUND((IF(I17="RP", Tables!$B$3, IF(I17="FL", Tables!$B$4, IF(I17="OS", Tables!$B$5, IF(I17="FA", Tables!$B$6, 0)))))*J$25,  Tables!$B$10)</f>
        <v>8.3000000000000007</v>
      </c>
      <c r="K17" s="58"/>
      <c r="L17" s="59">
        <f>ROUND((IF(K17=Tables!$A$3, Tables!$B$3, IF(K17=Tables!$A$4, Tables!$B$4, IF(K17=Tables!$A$5, Tables!$B$5, IF(K17=Tables!$A$6, Tables!$B$6, 0)))))*L$25,  Tables!$B$10)</f>
        <v>0</v>
      </c>
      <c r="M17" s="56"/>
      <c r="N17" s="57">
        <f>ROUND((IF(M17="RP", Tables!$B$3, IF(M17="FL", Tables!$B$4, IF(M17="OS", Tables!$B$5, IF(M17="FA", Tables!$B$6, 0)))))*N$25,  Tables!$B$10)</f>
        <v>0</v>
      </c>
      <c r="O17" s="58"/>
      <c r="P17" s="59">
        <f>ROUND((IF(O17=Tables!$A$3, Tables!$B$3, IF(O17=Tables!$A$4, Tables!$B$4, IF(O17=Tables!$A$5, Tables!$B$5, IF(O17=Tables!$A$6, Tables!$B$6, 0)))))*P$25,  Tables!$B$10)</f>
        <v>0</v>
      </c>
      <c r="Q17" s="56"/>
      <c r="R17" s="57">
        <f>ROUND((IF(Q17="RP", Tables!$B$3, IF(Q17="FL", Tables!$B$4, IF(Q17="OS", Tables!$B$5, IF(Q17="FA", Tables!$B$6, 0)))))*R$25,  Tables!$B$10)</f>
        <v>0</v>
      </c>
      <c r="S17" s="58"/>
      <c r="T17" s="59">
        <f>ROUND((IF(S17=Tables!$A$3, Tables!$B$3, IF(S17=Tables!$A$4, Tables!$B$4, IF(S17=Tables!$A$5, Tables!$B$5, IF(S17=Tables!$A$6, Tables!$B$6, 0)))))*T$25,  Tables!$B$10)</f>
        <v>0</v>
      </c>
      <c r="U17" s="56"/>
      <c r="V17" s="57">
        <f>ROUND((IF(U17="RP", Tables!$B$3, IF(U17="FL", Tables!$B$4, IF(U17="OS", Tables!$B$5, IF(U17="FA", Tables!$B$6, 0)))))*V$25,  Tables!$B$10)</f>
        <v>0</v>
      </c>
      <c r="W17" s="58"/>
      <c r="X17" s="59">
        <f>ROUND((IF(W17=Tables!$A$3, Tables!$B$3, IF(W17=Tables!$A$4, Tables!$B$4, IF(W17=Tables!$A$5, Tables!$B$5, IF(W17=Tables!$A$6, Tables!$B$6, 0)))))*X$25,  Tables!$B$10)</f>
        <v>0</v>
      </c>
      <c r="Y17" s="56"/>
      <c r="Z17" s="57">
        <f>ROUND((IF(Y17="RP", Tables!$B$3, IF(Y17="FL", Tables!$B$4, IF(Y17="OS", Tables!$B$5, IF(Y17="FA", Tables!$B$6, 0)))))*Z$25,  Tables!$B$10)</f>
        <v>0</v>
      </c>
      <c r="AA17" s="58"/>
      <c r="AB17" s="59">
        <f>ROUND((IF(AA17=Tables!$A$3, Tables!$B$3, IF(AA17=Tables!$A$4, Tables!$B$4, IF(AA17=Tables!$A$5, Tables!$B$5, IF(AA17=Tables!$A$6, Tables!$B$6, 0)))))*AB$25,  Tables!$B$10)</f>
        <v>0</v>
      </c>
      <c r="AC17" s="56"/>
      <c r="AD17" s="57">
        <f>ROUND((IF(AC17="RP", Tables!$B$3, IF(AC17="FL", Tables!$B$4, IF(AC17="OS", Tables!$B$5, IF(AC17="FA", Tables!$B$6, 0)))))*AD$25,  Tables!$B$10)</f>
        <v>0</v>
      </c>
      <c r="AE17" s="58"/>
      <c r="AF17" s="59">
        <f>ROUND((IF(AE17=Tables!$A$3, Tables!$B$3, IF(AE17=Tables!$A$4, Tables!$B$4, IF(AE17=Tables!$A$5, Tables!$B$5, IF(AE17=Tables!$A$6, Tables!$B$6, 0)))))*AF$25,  Tables!$B$10)</f>
        <v>0</v>
      </c>
      <c r="AG17" s="56"/>
      <c r="AH17" s="57">
        <f>ROUND((IF(AG17="RP", Tables!$B$3, IF(AG17="FL", Tables!$B$4, IF(AG17="OS", Tables!$B$5, IF(AG17="FA", Tables!$B$6, 0)))))*AH$25,  Tables!$B$10)</f>
        <v>0</v>
      </c>
      <c r="AI17" s="58"/>
      <c r="AJ17" s="59">
        <f>ROUND((IF(AI17=Tables!$A$3, Tables!$B$3, IF(AI17=Tables!$A$4, Tables!$B$4, IF(AI17=Tables!$A$5, Tables!$B$5, IF(AI17=Tables!$A$6, Tables!$B$6, 0)))))*AJ$25,  Tables!$B$10)</f>
        <v>0</v>
      </c>
      <c r="AK17" s="56"/>
      <c r="AL17" s="57">
        <f>ROUND((IF(AK17="RP", Tables!$B$3, IF(AK17="FL", Tables!$B$4, IF(AK17="OS", Tables!$B$5, IF(AK17="FA", Tables!$B$6, 0)))))*AL$25,  Tables!$B$10)</f>
        <v>0</v>
      </c>
      <c r="AM17" s="58"/>
      <c r="AN17" s="59">
        <f>ROUND((IF(AM17=Tables!$A$3, Tables!$B$3, IF(AM17=Tables!$A$4, Tables!$B$4, IF(AM17=Tables!$A$5, Tables!$B$5, IF(AM17=Tables!$A$6, Tables!$B$6, 0)))))*AN$25,  Tables!$B$10)</f>
        <v>0</v>
      </c>
      <c r="AO17" s="56"/>
      <c r="AP17" s="57">
        <f>ROUND((IF(AO17="RP", Tables!$B$3, IF(AO17="FL", Tables!$B$4, IF(AO17="OS", Tables!$B$5, IF(AO17="FA", Tables!$B$6, 0)))))*AP$25,  Tables!$B$10)</f>
        <v>0</v>
      </c>
      <c r="AQ17" s="58"/>
      <c r="AR17" s="59">
        <f>ROUND((IF(AQ17=Tables!$A$3, Tables!$B$3, IF(AQ17=Tables!$A$4, Tables!$B$4, IF(AQ17=Tables!$A$5, Tables!$B$5, IF(AQ17=Tables!$A$6, Tables!$B$6, 0)))))*AR$25,  Tables!$B$10)</f>
        <v>0</v>
      </c>
      <c r="AS17" s="56" t="s">
        <v>8</v>
      </c>
      <c r="AT17" s="57">
        <f>ROUND((IF(AS17="RP", Tables!$B$3, IF(AS17="FL", Tables!$B$4, IF(AS17="OS", Tables!$B$5, IF(AS17="FA", Tables!$B$6, 0)))))*AT$25,  Tables!$B$10)</f>
        <v>10.8</v>
      </c>
      <c r="AU17" s="58" t="s">
        <v>8</v>
      </c>
      <c r="AV17" s="59">
        <f>ROUND((IF(AU17=Tables!$A$3, Tables!$B$3, IF(AU17=Tables!$A$4, Tables!$B$4, IF(AU17=Tables!$A$5, Tables!$B$5, IF(AU17=Tables!$A$6, Tables!$B$6, 0)))))*AV$25,  Tables!$B$10)</f>
        <v>10.8</v>
      </c>
      <c r="AW17" s="56"/>
      <c r="AX17" s="57">
        <f>ROUND((IF(AW17="RP", Tables!$B$3, IF(AW17="FL", Tables!$B$4, IF(AW17="OS", Tables!$B$5, IF(AW17="FA", Tables!$B$6, 0)))))*AX$25,  Tables!$B$10)</f>
        <v>0</v>
      </c>
      <c r="AY17" s="58"/>
      <c r="AZ17" s="59">
        <f>ROUND((IF(AY17=Tables!$A$3, Tables!$B$3, IF(AY17=Tables!$A$4, Tables!$B$4, IF(AY17=Tables!$A$5, Tables!$B$5, IF(AY17=Tables!$A$6, Tables!$B$6, 0)))))*AZ$25,  Tables!$B$10)</f>
        <v>0</v>
      </c>
      <c r="BA17" s="56"/>
      <c r="BB17" s="57">
        <f>ROUND((IF(BA17="RP", Tables!$B$3, IF(BA17="FL", Tables!$B$4, IF(BA17="OS", Tables!$B$5, IF(BA17="FA", Tables!$B$6, 0)))))*BB$25,  Tables!$B$10)</f>
        <v>0</v>
      </c>
      <c r="BC17" s="58"/>
      <c r="BD17" s="59">
        <f>ROUND((IF(BC17=Tables!$A$3, Tables!$B$3, IF(BC17=Tables!$A$4, Tables!$B$4, IF(BC17=Tables!$A$5, Tables!$B$5, IF(BC17=Tables!$A$6, Tables!$B$6, 0)))))*BD$25,  Tables!$B$10)</f>
        <v>0</v>
      </c>
      <c r="BE17" s="56"/>
      <c r="BF17" s="57">
        <f>ROUND((IF(BE17="RP", Tables!$B$3, IF(BE17="FL", Tables!$B$4, IF(BE17="OS", Tables!$B$5, IF(BE17="FA", Tables!$B$6, 0)))))*BF$25,  Tables!$B$10)</f>
        <v>0</v>
      </c>
      <c r="BG17" s="58"/>
      <c r="BH17" s="59">
        <f>ROUND((IF(BG17=Tables!$A$3, Tables!$B$3, IF(BG17=Tables!$A$4, Tables!$B$4, IF(BG17=Tables!$A$5, Tables!$B$5, IF(BG17=Tables!$A$6, Tables!$B$6, 0)))))*BH$25,  Tables!$B$10)</f>
        <v>0</v>
      </c>
      <c r="BI17" s="56"/>
      <c r="BJ17" s="57">
        <f>ROUND((IF(BI17="RP", Tables!$B$3, IF(BI17="FL", Tables!$B$4, IF(BI17="OS", Tables!$B$5, IF(BI17="FA", Tables!$B$6, 0)))))*BJ$25,  Tables!$B$10)</f>
        <v>0</v>
      </c>
      <c r="BK17" s="58"/>
      <c r="BL17" s="59">
        <f>ROUND((IF(BK17=Tables!$A$3, Tables!$B$3, IF(BK17=Tables!$A$4, Tables!$B$4, IF(BK17=Tables!$A$5, Tables!$B$5, IF(BK17=Tables!$A$6, Tables!$B$6, 0)))))*BL$25,  Tables!$B$10)</f>
        <v>0</v>
      </c>
      <c r="BM17" s="56"/>
      <c r="BN17" s="57">
        <f>ROUND((IF(BM17="RP", Tables!$B$3, IF(BM17="FL", Tables!$B$4, IF(BM17="OS", Tables!$B$5, IF(BM17="FA", Tables!$B$6, 0)))))*BN$25,  Tables!$B$10)</f>
        <v>0</v>
      </c>
      <c r="BO17" s="58"/>
      <c r="BP17" s="59">
        <f>ROUND((IF(BO17=Tables!$A$3, Tables!$B$3, IF(BO17=Tables!$A$4, Tables!$B$4, IF(BO17=Tables!$A$5, Tables!$B$5, IF(BO17=Tables!$A$6, Tables!$B$6, 0)))))*BP$25,  Tables!$B$10)</f>
        <v>0</v>
      </c>
      <c r="BQ17" s="56"/>
      <c r="BR17" s="57">
        <f>ROUND((IF(BQ17="RP", Tables!$B$3, IF(BQ17="FL", Tables!$B$4, IF(BQ17="OS", Tables!$B$5, IF(BQ17="FA", Tables!$B$6, 0)))))*BR$25,  Tables!$B$10)</f>
        <v>0</v>
      </c>
      <c r="BS17" s="58"/>
      <c r="BT17" s="59">
        <f>ROUND((IF(BS17=Tables!$A$3, Tables!$B$3, IF(BS17=Tables!$A$4, Tables!$B$4, IF(BS17=Tables!$A$5, Tables!$B$5, IF(BS17=Tables!$A$6, Tables!$B$6, 0)))))*BT$25,  Tables!$B$10)</f>
        <v>0</v>
      </c>
      <c r="BU17" s="56"/>
      <c r="BV17" s="57">
        <f>ROUND((IF(BU17="RP", Tables!$B$3, IF(BU17="FL", Tables!$B$4, IF(BU17="OS", Tables!$B$5, IF(BU17="FA", Tables!$B$6, 0)))))*BV$25,  Tables!$B$10)</f>
        <v>0</v>
      </c>
      <c r="BW17" s="58"/>
      <c r="BX17" s="59">
        <f>ROUND((IF(BW17=Tables!$A$3, Tables!$B$3, IF(BW17=Tables!$A$4, Tables!$B$4, IF(BW17=Tables!$A$5, Tables!$B$5, IF(BW17=Tables!$A$6, Tables!$B$6, 0)))))*BX$25,  Tables!$B$10)</f>
        <v>0</v>
      </c>
      <c r="BY17" s="56"/>
      <c r="BZ17" s="57">
        <f>ROUND((IF(BY17="RP", Tables!$B$3, IF(BY17="FL", Tables!$B$4, IF(BY17="OS", Tables!$B$5, IF(BY17="FA", Tables!$B$6, 0)))))*BZ$25,  Tables!$B$10)</f>
        <v>0</v>
      </c>
      <c r="CA17" s="58"/>
      <c r="CB17" s="59">
        <f>ROUND((IF(CA17=Tables!$A$3, Tables!$B$3, IF(CA17=Tables!$A$4, Tables!$B$4, IF(CA17=Tables!$A$5, Tables!$B$5, IF(CA17=Tables!$A$6, Tables!$B$6, 0)))))*CB$25,  Tables!$B$10)</f>
        <v>0</v>
      </c>
      <c r="CC17" s="56"/>
      <c r="CD17" s="57">
        <f>ROUND((IF(CC17="RP", Tables!$B$3, IF(CC17="FL", Tables!$B$4, IF(CC17="OS", Tables!$B$5, IF(CC17="FA", Tables!$B$6, 0)))))*CD$25,  Tables!$B$10)</f>
        <v>0</v>
      </c>
      <c r="CE17" s="58"/>
      <c r="CF17" s="59">
        <f>ROUND((IF(CE17=Tables!$A$3, Tables!$B$3, IF(CE17=Tables!$A$4, Tables!$B$4, IF(CE17=Tables!$A$5, Tables!$B$5, IF(CE17=Tables!$A$6, Tables!$B$6, 0)))))*CF$25,  Tables!$B$10)</f>
        <v>0</v>
      </c>
      <c r="CG17" s="56"/>
      <c r="CH17" s="57">
        <f>ROUND((IF(CG17="RP", Tables!$B$3, IF(CG17="FL", Tables!$B$4, IF(CG17="OS", Tables!$B$5, IF(CG17="FA", Tables!$B$6, 0)))))*CH$25,  Tables!$B$10)</f>
        <v>0</v>
      </c>
    </row>
    <row r="18" spans="1:86" s="1" customFormat="1" ht="15" customHeight="1" x14ac:dyDescent="0.3">
      <c r="A18" s="68">
        <f t="shared" si="2"/>
        <v>15</v>
      </c>
      <c r="B18" s="51" t="s">
        <v>202</v>
      </c>
      <c r="C18" s="51" t="s">
        <v>47</v>
      </c>
      <c r="D18" s="50">
        <f>ROUND(SUM(E18:CH18), Tables!$B$11)</f>
        <v>27.7</v>
      </c>
      <c r="E18" s="56"/>
      <c r="F18" s="57">
        <f>ROUND((IF(E18=Tables!$A$3, Tables!$B$3, IF(E18=Tables!$A$4, Tables!$B$4, IF(E18=Tables!$A$5, Tables!$B$5, IF(E18=Tables!$A$6, Tables!$B$6, 0)))))*F$25,  Tables!$B$10)</f>
        <v>0</v>
      </c>
      <c r="G18" s="58"/>
      <c r="H18" s="59">
        <f>ROUND((IF(G18=Tables!$A$3, Tables!$B$3, IF(G18=Tables!$A$4, Tables!$B$4, IF(G18=Tables!$A$5, Tables!$B$5, IF(G18=Tables!$A$6, Tables!$B$6, 0)))))*H$25,  Tables!$B$10)</f>
        <v>0</v>
      </c>
      <c r="I18" s="56" t="s">
        <v>8</v>
      </c>
      <c r="J18" s="57">
        <f>ROUND((IF(I18="RP", Tables!$B$3, IF(I18="FL", Tables!$B$4, IF(I18="OS", Tables!$B$5, IF(I18="FA", Tables!$B$6, 0)))))*J$25,  Tables!$B$10)</f>
        <v>10.4</v>
      </c>
      <c r="K18" s="58"/>
      <c r="L18" s="59">
        <f>ROUND((IF(K18=Tables!$A$3, Tables!$B$3, IF(K18=Tables!$A$4, Tables!$B$4, IF(K18=Tables!$A$5, Tables!$B$5, IF(K18=Tables!$A$6, Tables!$B$6, 0)))))*L$25,  Tables!$B$10)</f>
        <v>0</v>
      </c>
      <c r="M18" s="56"/>
      <c r="N18" s="57">
        <f>ROUND((IF(M18="RP", Tables!$B$3, IF(M18="FL", Tables!$B$4, IF(M18="OS", Tables!$B$5, IF(M18="FA", Tables!$B$6, 0)))))*N$25,  Tables!$B$10)</f>
        <v>0</v>
      </c>
      <c r="O18" s="58"/>
      <c r="P18" s="59">
        <f>ROUND((IF(O18=Tables!$A$3, Tables!$B$3, IF(O18=Tables!$A$4, Tables!$B$4, IF(O18=Tables!$A$5, Tables!$B$5, IF(O18=Tables!$A$6, Tables!$B$6, 0)))))*P$25,  Tables!$B$10)</f>
        <v>0</v>
      </c>
      <c r="Q18" s="56"/>
      <c r="R18" s="57">
        <f>ROUND((IF(Q18="RP", Tables!$B$3, IF(Q18="FL", Tables!$B$4, IF(Q18="OS", Tables!$B$5, IF(Q18="FA", Tables!$B$6, 0)))))*R$25,  Tables!$B$10)</f>
        <v>0</v>
      </c>
      <c r="S18" s="58"/>
      <c r="T18" s="59">
        <f>ROUND((IF(S18=Tables!$A$3, Tables!$B$3, IF(S18=Tables!$A$4, Tables!$B$4, IF(S18=Tables!$A$5, Tables!$B$5, IF(S18=Tables!$A$6, Tables!$B$6, 0)))))*T$25,  Tables!$B$10)</f>
        <v>0</v>
      </c>
      <c r="U18" s="56"/>
      <c r="V18" s="57">
        <f>ROUND((IF(U18="RP", Tables!$B$3, IF(U18="FL", Tables!$B$4, IF(U18="OS", Tables!$B$5, IF(U18="FA", Tables!$B$6, 0)))))*V$25,  Tables!$B$10)</f>
        <v>0</v>
      </c>
      <c r="W18" s="58"/>
      <c r="X18" s="59">
        <f>ROUND((IF(W18=Tables!$A$3, Tables!$B$3, IF(W18=Tables!$A$4, Tables!$B$4, IF(W18=Tables!$A$5, Tables!$B$5, IF(W18=Tables!$A$6, Tables!$B$6, 0)))))*X$25,  Tables!$B$10)</f>
        <v>0</v>
      </c>
      <c r="Y18" s="56"/>
      <c r="Z18" s="57">
        <f>ROUND((IF(Y18="RP", Tables!$B$3, IF(Y18="FL", Tables!$B$4, IF(Y18="OS", Tables!$B$5, IF(Y18="FA", Tables!$B$6, 0)))))*Z$25,  Tables!$B$10)</f>
        <v>0</v>
      </c>
      <c r="AA18" s="58"/>
      <c r="AB18" s="59">
        <f>ROUND((IF(AA18=Tables!$A$3, Tables!$B$3, IF(AA18=Tables!$A$4, Tables!$B$4, IF(AA18=Tables!$A$5, Tables!$B$5, IF(AA18=Tables!$A$6, Tables!$B$6, 0)))))*AB$25,  Tables!$B$10)</f>
        <v>0</v>
      </c>
      <c r="AC18" s="56"/>
      <c r="AD18" s="57">
        <f>ROUND((IF(AC18="RP", Tables!$B$3, IF(AC18="FL", Tables!$B$4, IF(AC18="OS", Tables!$B$5, IF(AC18="FA", Tables!$B$6, 0)))))*AD$25,  Tables!$B$10)</f>
        <v>0</v>
      </c>
      <c r="AE18" s="58"/>
      <c r="AF18" s="59">
        <f>ROUND((IF(AE18=Tables!$A$3, Tables!$B$3, IF(AE18=Tables!$A$4, Tables!$B$4, IF(AE18=Tables!$A$5, Tables!$B$5, IF(AE18=Tables!$A$6, Tables!$B$6, 0)))))*AF$25,  Tables!$B$10)</f>
        <v>0</v>
      </c>
      <c r="AG18" s="56"/>
      <c r="AH18" s="57">
        <f>ROUND((IF(AG18="RP", Tables!$B$3, IF(AG18="FL", Tables!$B$4, IF(AG18="OS", Tables!$B$5, IF(AG18="FA", Tables!$B$6, 0)))))*AH$25,  Tables!$B$10)</f>
        <v>0</v>
      </c>
      <c r="AI18" s="58"/>
      <c r="AJ18" s="59">
        <f>ROUND((IF(AI18=Tables!$A$3, Tables!$B$3, IF(AI18=Tables!$A$4, Tables!$B$4, IF(AI18=Tables!$A$5, Tables!$B$5, IF(AI18=Tables!$A$6, Tables!$B$6, 0)))))*AJ$25,  Tables!$B$10)</f>
        <v>0</v>
      </c>
      <c r="AK18" s="56"/>
      <c r="AL18" s="57">
        <f>ROUND((IF(AK18="RP", Tables!$B$3, IF(AK18="FL", Tables!$B$4, IF(AK18="OS", Tables!$B$5, IF(AK18="FA", Tables!$B$6, 0)))))*AL$25,  Tables!$B$10)</f>
        <v>0</v>
      </c>
      <c r="AM18" s="58"/>
      <c r="AN18" s="59">
        <f>ROUND((IF(AM18=Tables!$A$3, Tables!$B$3, IF(AM18=Tables!$A$4, Tables!$B$4, IF(AM18=Tables!$A$5, Tables!$B$5, IF(AM18=Tables!$A$6, Tables!$B$6, 0)))))*AN$25,  Tables!$B$10)</f>
        <v>0</v>
      </c>
      <c r="AO18" s="56"/>
      <c r="AP18" s="57">
        <f>ROUND((IF(AO18="RP", Tables!$B$3, IF(AO18="FL", Tables!$B$4, IF(AO18="OS", Tables!$B$5, IF(AO18="FA", Tables!$B$6, 0)))))*AP$25,  Tables!$B$10)</f>
        <v>0</v>
      </c>
      <c r="AQ18" s="58"/>
      <c r="AR18" s="59">
        <f>ROUND((IF(AQ18=Tables!$A$3, Tables!$B$3, IF(AQ18=Tables!$A$4, Tables!$B$4, IF(AQ18=Tables!$A$5, Tables!$B$5, IF(AQ18=Tables!$A$6, Tables!$B$6, 0)))))*AR$25,  Tables!$B$10)</f>
        <v>0</v>
      </c>
      <c r="AS18" s="56"/>
      <c r="AT18" s="57">
        <f>ROUND((IF(AS18="RP", Tables!$B$3, IF(AS18="FL", Tables!$B$4, IF(AS18="OS", Tables!$B$5, IF(AS18="FA", Tables!$B$6, 0)))))*AT$25,  Tables!$B$10)</f>
        <v>0</v>
      </c>
      <c r="AU18" s="58"/>
      <c r="AV18" s="59">
        <f>ROUND((IF(AU18=Tables!$A$3, Tables!$B$3, IF(AU18=Tables!$A$4, Tables!$B$4, IF(AU18=Tables!$A$5, Tables!$B$5, IF(AU18=Tables!$A$6, Tables!$B$6, 0)))))*AV$25,  Tables!$B$10)</f>
        <v>0</v>
      </c>
      <c r="AW18" s="56"/>
      <c r="AX18" s="57">
        <f>ROUND((IF(AW18="RP", Tables!$B$3, IF(AW18="FL", Tables!$B$4, IF(AW18="OS", Tables!$B$5, IF(AW18="FA", Tables!$B$6, 0)))))*AX$25,  Tables!$B$10)</f>
        <v>0</v>
      </c>
      <c r="AY18" s="58"/>
      <c r="AZ18" s="59">
        <f>ROUND((IF(AY18=Tables!$A$3, Tables!$B$3, IF(AY18=Tables!$A$4, Tables!$B$4, IF(AY18=Tables!$A$5, Tables!$B$5, IF(AY18=Tables!$A$6, Tables!$B$6, 0)))))*AZ$25,  Tables!$B$10)</f>
        <v>0</v>
      </c>
      <c r="BA18" s="56"/>
      <c r="BB18" s="57">
        <f>ROUND((IF(BA18="RP", Tables!$B$3, IF(BA18="FL", Tables!$B$4, IF(BA18="OS", Tables!$B$5, IF(BA18="FA", Tables!$B$6, 0)))))*BB$25,  Tables!$B$10)</f>
        <v>0</v>
      </c>
      <c r="BC18" s="58"/>
      <c r="BD18" s="59">
        <f>ROUND((IF(BC18=Tables!$A$3, Tables!$B$3, IF(BC18=Tables!$A$4, Tables!$B$4, IF(BC18=Tables!$A$5, Tables!$B$5, IF(BC18=Tables!$A$6, Tables!$B$6, 0)))))*BD$25,  Tables!$B$10)</f>
        <v>0</v>
      </c>
      <c r="BE18" s="56"/>
      <c r="BF18" s="57">
        <f>ROUND((IF(BE18="RP", Tables!$B$3, IF(BE18="FL", Tables!$B$4, IF(BE18="OS", Tables!$B$5, IF(BE18="FA", Tables!$B$6, 0)))))*BF$25,  Tables!$B$10)</f>
        <v>0</v>
      </c>
      <c r="BG18" s="58"/>
      <c r="BH18" s="59">
        <f>ROUND((IF(BG18=Tables!$A$3, Tables!$B$3, IF(BG18=Tables!$A$4, Tables!$B$4, IF(BG18=Tables!$A$5, Tables!$B$5, IF(BG18=Tables!$A$6, Tables!$B$6, 0)))))*BH$25,  Tables!$B$10)</f>
        <v>0</v>
      </c>
      <c r="BI18" s="56"/>
      <c r="BJ18" s="57">
        <f>ROUND((IF(BI18="RP", Tables!$B$3, IF(BI18="FL", Tables!$B$4, IF(BI18="OS", Tables!$B$5, IF(BI18="FA", Tables!$B$6, 0)))))*BJ$25,  Tables!$B$10)</f>
        <v>0</v>
      </c>
      <c r="BK18" s="58"/>
      <c r="BL18" s="59">
        <f>ROUND((IF(BK18=Tables!$A$3, Tables!$B$3, IF(BK18=Tables!$A$4, Tables!$B$4, IF(BK18=Tables!$A$5, Tables!$B$5, IF(BK18=Tables!$A$6, Tables!$B$6, 0)))))*BL$25,  Tables!$B$10)</f>
        <v>0</v>
      </c>
      <c r="BM18" s="56"/>
      <c r="BN18" s="57">
        <f>ROUND((IF(BM18="RP", Tables!$B$3, IF(BM18="FL", Tables!$B$4, IF(BM18="OS", Tables!$B$5, IF(BM18="FA", Tables!$B$6, 0)))))*BN$25,  Tables!$B$10)</f>
        <v>0</v>
      </c>
      <c r="BO18" s="58"/>
      <c r="BP18" s="59">
        <f>ROUND((IF(BO18=Tables!$A$3, Tables!$B$3, IF(BO18=Tables!$A$4, Tables!$B$4, IF(BO18=Tables!$A$5, Tables!$B$5, IF(BO18=Tables!$A$6, Tables!$B$6, 0)))))*BP$25,  Tables!$B$10)</f>
        <v>0</v>
      </c>
      <c r="BQ18" s="56"/>
      <c r="BR18" s="57">
        <f>ROUND((IF(BQ18="RP", Tables!$B$3, IF(BQ18="FL", Tables!$B$4, IF(BQ18="OS", Tables!$B$5, IF(BQ18="FA", Tables!$B$6, 0)))))*BR$25,  Tables!$B$10)</f>
        <v>0</v>
      </c>
      <c r="BS18" s="58"/>
      <c r="BT18" s="59">
        <f>ROUND((IF(BS18=Tables!$A$3, Tables!$B$3, IF(BS18=Tables!$A$4, Tables!$B$4, IF(BS18=Tables!$A$5, Tables!$B$5, IF(BS18=Tables!$A$6, Tables!$B$6, 0)))))*BT$25,  Tables!$B$10)</f>
        <v>0</v>
      </c>
      <c r="BU18" s="56"/>
      <c r="BV18" s="57">
        <f>ROUND((IF(BU18="RP", Tables!$B$3, IF(BU18="FL", Tables!$B$4, IF(BU18="OS", Tables!$B$5, IF(BU18="FA", Tables!$B$6, 0)))))*BV$25,  Tables!$B$10)</f>
        <v>0</v>
      </c>
      <c r="BW18" s="58" t="s">
        <v>8</v>
      </c>
      <c r="BX18" s="59">
        <f>ROUND((IF(BW18=Tables!$A$3, Tables!$B$3, IF(BW18=Tables!$A$4, Tables!$B$4, IF(BW18=Tables!$A$5, Tables!$B$5, IF(BW18=Tables!$A$6, Tables!$B$6, 0)))))*BX$25,  Tables!$B$10)</f>
        <v>8.9</v>
      </c>
      <c r="BY18" s="56" t="s">
        <v>8</v>
      </c>
      <c r="BZ18" s="57">
        <f>ROUND((IF(BY18="RP", Tables!$B$3, IF(BY18="FL", Tables!$B$4, IF(BY18="OS", Tables!$B$5, IF(BY18="FA", Tables!$B$6, 0)))))*BZ$25,  Tables!$B$10)</f>
        <v>8.4</v>
      </c>
      <c r="CA18" s="58"/>
      <c r="CB18" s="59">
        <f>ROUND((IF(CA18=Tables!$A$3, Tables!$B$3, IF(CA18=Tables!$A$4, Tables!$B$4, IF(CA18=Tables!$A$5, Tables!$B$5, IF(CA18=Tables!$A$6, Tables!$B$6, 0)))))*CB$25,  Tables!$B$10)</f>
        <v>0</v>
      </c>
      <c r="CC18" s="56"/>
      <c r="CD18" s="57">
        <f>ROUND((IF(CC18="RP", Tables!$B$3, IF(CC18="FL", Tables!$B$4, IF(CC18="OS", Tables!$B$5, IF(CC18="FA", Tables!$B$6, 0)))))*CD$25,  Tables!$B$10)</f>
        <v>0</v>
      </c>
      <c r="CE18" s="58"/>
      <c r="CF18" s="59">
        <f>ROUND((IF(CE18=Tables!$A$3, Tables!$B$3, IF(CE18=Tables!$A$4, Tables!$B$4, IF(CE18=Tables!$A$5, Tables!$B$5, IF(CE18=Tables!$A$6, Tables!$B$6, 0)))))*CF$25,  Tables!$B$10)</f>
        <v>0</v>
      </c>
      <c r="CG18" s="56"/>
      <c r="CH18" s="57">
        <f>ROUND((IF(CG18="RP", Tables!$B$3, IF(CG18="FL", Tables!$B$4, IF(CG18="OS", Tables!$B$5, IF(CG18="FA", Tables!$B$6, 0)))))*CH$25,  Tables!$B$10)</f>
        <v>0</v>
      </c>
    </row>
    <row r="19" spans="1:86" s="1" customFormat="1" ht="15" customHeight="1" x14ac:dyDescent="0.3">
      <c r="A19" s="68">
        <f t="shared" si="2"/>
        <v>16</v>
      </c>
      <c r="B19" s="51" t="s">
        <v>197</v>
      </c>
      <c r="C19" s="51" t="s">
        <v>67</v>
      </c>
      <c r="D19" s="50">
        <f>ROUND(SUM(E19:CH19), Tables!$B$11)</f>
        <v>23.1</v>
      </c>
      <c r="E19" s="56"/>
      <c r="F19" s="57">
        <f>ROUND((IF(E19=Tables!$A$3, Tables!$B$3, IF(E19=Tables!$A$4, Tables!$B$4, IF(E19=Tables!$A$5, Tables!$B$5, IF(E19=Tables!$A$6, Tables!$B$6, 0)))))*F$25,  Tables!$B$10)</f>
        <v>0</v>
      </c>
      <c r="G19" s="58"/>
      <c r="H19" s="59">
        <f>ROUND((IF(G19=Tables!$A$3, Tables!$B$3, IF(G19=Tables!$A$4, Tables!$B$4, IF(G19=Tables!$A$5, Tables!$B$5, IF(G19=Tables!$A$6, Tables!$B$6, 0)))))*H$25,  Tables!$B$10)</f>
        <v>0</v>
      </c>
      <c r="I19" s="56"/>
      <c r="J19" s="57">
        <f>ROUND((IF(I19="RP", Tables!$B$3, IF(I19="FL", Tables!$B$4, IF(I19="OS", Tables!$B$5, IF(I19="FA", Tables!$B$6, 0)))))*J$25,  Tables!$B$10)</f>
        <v>0</v>
      </c>
      <c r="K19" s="58"/>
      <c r="L19" s="59">
        <f>ROUND((IF(K19=Tables!$A$3, Tables!$B$3, IF(K19=Tables!$A$4, Tables!$B$4, IF(K19=Tables!$A$5, Tables!$B$5, IF(K19=Tables!$A$6, Tables!$B$6, 0)))))*L$25,  Tables!$B$10)</f>
        <v>0</v>
      </c>
      <c r="M19" s="56"/>
      <c r="N19" s="57">
        <f>ROUND((IF(M19="RP", Tables!$B$3, IF(M19="FL", Tables!$B$4, IF(M19="OS", Tables!$B$5, IF(M19="FA", Tables!$B$6, 0)))))*N$25,  Tables!$B$10)</f>
        <v>0</v>
      </c>
      <c r="O19" s="58"/>
      <c r="P19" s="59">
        <f>ROUND((IF(O19=Tables!$A$3, Tables!$B$3, IF(O19=Tables!$A$4, Tables!$B$4, IF(O19=Tables!$A$5, Tables!$B$5, IF(O19=Tables!$A$6, Tables!$B$6, 0)))))*P$25,  Tables!$B$10)</f>
        <v>0</v>
      </c>
      <c r="Q19" s="56"/>
      <c r="R19" s="57">
        <f>ROUND((IF(Q19="RP", Tables!$B$3, IF(Q19="FL", Tables!$B$4, IF(Q19="OS", Tables!$B$5, IF(Q19="FA", Tables!$B$6, 0)))))*R$25,  Tables!$B$10)</f>
        <v>0</v>
      </c>
      <c r="S19" s="58"/>
      <c r="T19" s="59">
        <f>ROUND((IF(S19=Tables!$A$3, Tables!$B$3, IF(S19=Tables!$A$4, Tables!$B$4, IF(S19=Tables!$A$5, Tables!$B$5, IF(S19=Tables!$A$6, Tables!$B$6, 0)))))*T$25,  Tables!$B$10)</f>
        <v>0</v>
      </c>
      <c r="U19" s="56"/>
      <c r="V19" s="57">
        <f>ROUND((IF(U19="RP", Tables!$B$3, IF(U19="FL", Tables!$B$4, IF(U19="OS", Tables!$B$5, IF(U19="FA", Tables!$B$6, 0)))))*V$25,  Tables!$B$10)</f>
        <v>0</v>
      </c>
      <c r="W19" s="58"/>
      <c r="X19" s="59">
        <f>ROUND((IF(W19=Tables!$A$3, Tables!$B$3, IF(W19=Tables!$A$4, Tables!$B$4, IF(W19=Tables!$A$5, Tables!$B$5, IF(W19=Tables!$A$6, Tables!$B$6, 0)))))*X$25,  Tables!$B$10)</f>
        <v>0</v>
      </c>
      <c r="Y19" s="56"/>
      <c r="Z19" s="57">
        <f>ROUND((IF(Y19="RP", Tables!$B$3, IF(Y19="FL", Tables!$B$4, IF(Y19="OS", Tables!$B$5, IF(Y19="FA", Tables!$B$6, 0)))))*Z$25,  Tables!$B$10)</f>
        <v>0</v>
      </c>
      <c r="AA19" s="58"/>
      <c r="AB19" s="59">
        <f>ROUND((IF(AA19=Tables!$A$3, Tables!$B$3, IF(AA19=Tables!$A$4, Tables!$B$4, IF(AA19=Tables!$A$5, Tables!$B$5, IF(AA19=Tables!$A$6, Tables!$B$6, 0)))))*AB$25,  Tables!$B$10)</f>
        <v>0</v>
      </c>
      <c r="AC19" s="56"/>
      <c r="AD19" s="57">
        <f>ROUND((IF(AC19="RP", Tables!$B$3, IF(AC19="FL", Tables!$B$4, IF(AC19="OS", Tables!$B$5, IF(AC19="FA", Tables!$B$6, 0)))))*AD$25,  Tables!$B$10)</f>
        <v>0</v>
      </c>
      <c r="AE19" s="58"/>
      <c r="AF19" s="59">
        <f>ROUND((IF(AE19=Tables!$A$3, Tables!$B$3, IF(AE19=Tables!$A$4, Tables!$B$4, IF(AE19=Tables!$A$5, Tables!$B$5, IF(AE19=Tables!$A$6, Tables!$B$6, 0)))))*AF$25,  Tables!$B$10)</f>
        <v>0</v>
      </c>
      <c r="AG19" s="56"/>
      <c r="AH19" s="57">
        <f>ROUND((IF(AG19="RP", Tables!$B$3, IF(AG19="FL", Tables!$B$4, IF(AG19="OS", Tables!$B$5, IF(AG19="FA", Tables!$B$6, 0)))))*AH$25,  Tables!$B$10)</f>
        <v>0</v>
      </c>
      <c r="AI19" s="58"/>
      <c r="AJ19" s="59">
        <f>ROUND((IF(AI19=Tables!$A$3, Tables!$B$3, IF(AI19=Tables!$A$4, Tables!$B$4, IF(AI19=Tables!$A$5, Tables!$B$5, IF(AI19=Tables!$A$6, Tables!$B$6, 0)))))*AJ$25,  Tables!$B$10)</f>
        <v>0</v>
      </c>
      <c r="AK19" s="56"/>
      <c r="AL19" s="57">
        <f>ROUND((IF(AK19="RP", Tables!$B$3, IF(AK19="FL", Tables!$B$4, IF(AK19="OS", Tables!$B$5, IF(AK19="FA", Tables!$B$6, 0)))))*AL$25,  Tables!$B$10)</f>
        <v>0</v>
      </c>
      <c r="AM19" s="58"/>
      <c r="AN19" s="59">
        <f>ROUND((IF(AM19=Tables!$A$3, Tables!$B$3, IF(AM19=Tables!$A$4, Tables!$B$4, IF(AM19=Tables!$A$5, Tables!$B$5, IF(AM19=Tables!$A$6, Tables!$B$6, 0)))))*AN$25,  Tables!$B$10)</f>
        <v>0</v>
      </c>
      <c r="AO19" s="56"/>
      <c r="AP19" s="57">
        <f>ROUND((IF(AO19="RP", Tables!$B$3, IF(AO19="FL", Tables!$B$4, IF(AO19="OS", Tables!$B$5, IF(AO19="FA", Tables!$B$6, 0)))))*AP$25,  Tables!$B$10)</f>
        <v>0</v>
      </c>
      <c r="AQ19" s="58"/>
      <c r="AR19" s="59">
        <f>ROUND((IF(AQ19=Tables!$A$3, Tables!$B$3, IF(AQ19=Tables!$A$4, Tables!$B$4, IF(AQ19=Tables!$A$5, Tables!$B$5, IF(AQ19=Tables!$A$6, Tables!$B$6, 0)))))*AR$25,  Tables!$B$10)</f>
        <v>0</v>
      </c>
      <c r="AS19" s="56"/>
      <c r="AT19" s="57">
        <f>ROUND((IF(AS19="RP", Tables!$B$3, IF(AS19="FL", Tables!$B$4, IF(AS19="OS", Tables!$B$5, IF(AS19="FA", Tables!$B$6, 0)))))*AT$25,  Tables!$B$10)</f>
        <v>0</v>
      </c>
      <c r="AU19" s="58"/>
      <c r="AV19" s="59">
        <f>ROUND((IF(AU19=Tables!$A$3, Tables!$B$3, IF(AU19=Tables!$A$4, Tables!$B$4, IF(AU19=Tables!$A$5, Tables!$B$5, IF(AU19=Tables!$A$6, Tables!$B$6, 0)))))*AV$25,  Tables!$B$10)</f>
        <v>0</v>
      </c>
      <c r="AW19" s="56"/>
      <c r="AX19" s="57">
        <f>ROUND((IF(AW19="RP", Tables!$B$3, IF(AW19="FL", Tables!$B$4, IF(AW19="OS", Tables!$B$5, IF(AW19="FA", Tables!$B$6, 0)))))*AX$25,  Tables!$B$10)</f>
        <v>0</v>
      </c>
      <c r="AY19" s="58"/>
      <c r="AZ19" s="59">
        <f>ROUND((IF(AY19=Tables!$A$3, Tables!$B$3, IF(AY19=Tables!$A$4, Tables!$B$4, IF(AY19=Tables!$A$5, Tables!$B$5, IF(AY19=Tables!$A$6, Tables!$B$6, 0)))))*AZ$25,  Tables!$B$10)</f>
        <v>0</v>
      </c>
      <c r="BA19" s="56"/>
      <c r="BB19" s="57">
        <f>ROUND((IF(BA19="RP", Tables!$B$3, IF(BA19="FL", Tables!$B$4, IF(BA19="OS", Tables!$B$5, IF(BA19="FA", Tables!$B$6, 0)))))*BB$25,  Tables!$B$10)</f>
        <v>0</v>
      </c>
      <c r="BC19" s="58"/>
      <c r="BD19" s="59">
        <f>ROUND((IF(BC19=Tables!$A$3, Tables!$B$3, IF(BC19=Tables!$A$4, Tables!$B$4, IF(BC19=Tables!$A$5, Tables!$B$5, IF(BC19=Tables!$A$6, Tables!$B$6, 0)))))*BD$25,  Tables!$B$10)</f>
        <v>0</v>
      </c>
      <c r="BE19" s="56"/>
      <c r="BF19" s="57">
        <f>ROUND((IF(BE19="RP", Tables!$B$3, IF(BE19="FL", Tables!$B$4, IF(BE19="OS", Tables!$B$5, IF(BE19="FA", Tables!$B$6, 0)))))*BF$25,  Tables!$B$10)</f>
        <v>0</v>
      </c>
      <c r="BG19" s="58"/>
      <c r="BH19" s="59">
        <f>ROUND((IF(BG19=Tables!$A$3, Tables!$B$3, IF(BG19=Tables!$A$4, Tables!$B$4, IF(BG19=Tables!$A$5, Tables!$B$5, IF(BG19=Tables!$A$6, Tables!$B$6, 0)))))*BH$25,  Tables!$B$10)</f>
        <v>0</v>
      </c>
      <c r="BI19" s="56"/>
      <c r="BJ19" s="57">
        <f>ROUND((IF(BI19="RP", Tables!$B$3, IF(BI19="FL", Tables!$B$4, IF(BI19="OS", Tables!$B$5, IF(BI19="FA", Tables!$B$6, 0)))))*BJ$25,  Tables!$B$10)</f>
        <v>0</v>
      </c>
      <c r="BK19" s="58"/>
      <c r="BL19" s="59">
        <f>ROUND((IF(BK19=Tables!$A$3, Tables!$B$3, IF(BK19=Tables!$A$4, Tables!$B$4, IF(BK19=Tables!$A$5, Tables!$B$5, IF(BK19=Tables!$A$6, Tables!$B$6, 0)))))*BL$25,  Tables!$B$10)</f>
        <v>0</v>
      </c>
      <c r="BM19" s="56"/>
      <c r="BN19" s="57">
        <f>ROUND((IF(BM19="RP", Tables!$B$3, IF(BM19="FL", Tables!$B$4, IF(BM19="OS", Tables!$B$5, IF(BM19="FA", Tables!$B$6, 0)))))*BN$25,  Tables!$B$10)</f>
        <v>0</v>
      </c>
      <c r="BO19" s="58" t="s">
        <v>8</v>
      </c>
      <c r="BP19" s="59">
        <f>ROUND((IF(BO19=Tables!$A$3, Tables!$B$3, IF(BO19=Tables!$A$4, Tables!$B$4, IF(BO19=Tables!$A$5, Tables!$B$5, IF(BO19=Tables!$A$6, Tables!$B$6, 0)))))*BP$25,  Tables!$B$10)</f>
        <v>8.4</v>
      </c>
      <c r="BQ19" s="56" t="s">
        <v>8</v>
      </c>
      <c r="BR19" s="57">
        <f>ROUND((IF(BQ19="RP", Tables!$B$3, IF(BQ19="FL", Tables!$B$4, IF(BQ19="OS", Tables!$B$5, IF(BQ19="FA", Tables!$B$6, 0)))))*BR$25,  Tables!$B$10)</f>
        <v>6.3</v>
      </c>
      <c r="BS19" s="58" t="s">
        <v>8</v>
      </c>
      <c r="BT19" s="59">
        <f>ROUND((IF(BS19=Tables!$A$3, Tables!$B$3, IF(BS19=Tables!$A$4, Tables!$B$4, IF(BS19=Tables!$A$5, Tables!$B$5, IF(BS19=Tables!$A$6, Tables!$B$6, 0)))))*BT$25,  Tables!$B$10)</f>
        <v>8.4</v>
      </c>
      <c r="BU19" s="56"/>
      <c r="BV19" s="57">
        <f>ROUND((IF(BU19="RP", Tables!$B$3, IF(BU19="FL", Tables!$B$4, IF(BU19="OS", Tables!$B$5, IF(BU19="FA", Tables!$B$6, 0)))))*BV$25,  Tables!$B$10)</f>
        <v>0</v>
      </c>
      <c r="BW19" s="58"/>
      <c r="BX19" s="59">
        <f>ROUND((IF(BW19=Tables!$A$3, Tables!$B$3, IF(BW19=Tables!$A$4, Tables!$B$4, IF(BW19=Tables!$A$5, Tables!$B$5, IF(BW19=Tables!$A$6, Tables!$B$6, 0)))))*BX$25,  Tables!$B$10)</f>
        <v>0</v>
      </c>
      <c r="BY19" s="56"/>
      <c r="BZ19" s="57">
        <f>ROUND((IF(BY19="RP", Tables!$B$3, IF(BY19="FL", Tables!$B$4, IF(BY19="OS", Tables!$B$5, IF(BY19="FA", Tables!$B$6, 0)))))*BZ$25,  Tables!$B$10)</f>
        <v>0</v>
      </c>
      <c r="CA19" s="58"/>
      <c r="CB19" s="59">
        <f>ROUND((IF(CA19=Tables!$A$3, Tables!$B$3, IF(CA19=Tables!$A$4, Tables!$B$4, IF(CA19=Tables!$A$5, Tables!$B$5, IF(CA19=Tables!$A$6, Tables!$B$6, 0)))))*CB$25,  Tables!$B$10)</f>
        <v>0</v>
      </c>
      <c r="CC19" s="56"/>
      <c r="CD19" s="57">
        <f>ROUND((IF(CC19="RP", Tables!$B$3, IF(CC19="FL", Tables!$B$4, IF(CC19="OS", Tables!$B$5, IF(CC19="FA", Tables!$B$6, 0)))))*CD$25,  Tables!$B$10)</f>
        <v>0</v>
      </c>
      <c r="CE19" s="58"/>
      <c r="CF19" s="59">
        <f>ROUND((IF(CE19=Tables!$A$3, Tables!$B$3, IF(CE19=Tables!$A$4, Tables!$B$4, IF(CE19=Tables!$A$5, Tables!$B$5, IF(CE19=Tables!$A$6, Tables!$B$6, 0)))))*CF$25,  Tables!$B$10)</f>
        <v>0</v>
      </c>
      <c r="CG19" s="56"/>
      <c r="CH19" s="57">
        <f>ROUND((IF(CG19="RP", Tables!$B$3, IF(CG19="FL", Tables!$B$4, IF(CG19="OS", Tables!$B$5, IF(CG19="FA", Tables!$B$6, 0)))))*CH$25,  Tables!$B$10)</f>
        <v>0</v>
      </c>
    </row>
    <row r="20" spans="1:86" s="1" customFormat="1" ht="15" customHeight="1" x14ac:dyDescent="0.3">
      <c r="A20" s="68">
        <f t="shared" si="2"/>
        <v>17</v>
      </c>
      <c r="B20" s="51" t="s">
        <v>142</v>
      </c>
      <c r="C20" s="51" t="s">
        <v>144</v>
      </c>
      <c r="D20" s="50">
        <f>ROUND(SUM(E20:CH20), Tables!$B$11)</f>
        <v>10.8</v>
      </c>
      <c r="E20" s="56"/>
      <c r="F20" s="57">
        <f>ROUND((IF(E20=Tables!$A$3, Tables!$B$3, IF(E20=Tables!$A$4, Tables!$B$4, IF(E20=Tables!$A$5, Tables!$B$5, IF(E20=Tables!$A$6, Tables!$B$6, 0)))))*F$25,  Tables!$B$10)</f>
        <v>0</v>
      </c>
      <c r="G20" s="58"/>
      <c r="H20" s="59">
        <f>ROUND((IF(G20=Tables!$A$3, Tables!$B$3, IF(G20=Tables!$A$4, Tables!$B$4, IF(G20=Tables!$A$5, Tables!$B$5, IF(G20=Tables!$A$6, Tables!$B$6, 0)))))*H$25,  Tables!$B$10)</f>
        <v>0</v>
      </c>
      <c r="I20" s="56"/>
      <c r="J20" s="57">
        <f>ROUND((IF(I20="RP", Tables!$B$3, IF(I20="FL", Tables!$B$4, IF(I20="OS", Tables!$B$5, IF(I20="FA", Tables!$B$6, 0)))))*J$25,  Tables!$B$10)</f>
        <v>0</v>
      </c>
      <c r="K20" s="58"/>
      <c r="L20" s="59">
        <f>ROUND((IF(K20=Tables!$A$3, Tables!$B$3, IF(K20=Tables!$A$4, Tables!$B$4, IF(K20=Tables!$A$5, Tables!$B$5, IF(K20=Tables!$A$6, Tables!$B$6, 0)))))*L$25,  Tables!$B$10)</f>
        <v>0</v>
      </c>
      <c r="M20" s="56"/>
      <c r="N20" s="57">
        <f>ROUND((IF(M20="RP", Tables!$B$3, IF(M20="FL", Tables!$B$4, IF(M20="OS", Tables!$B$5, IF(M20="FA", Tables!$B$6, 0)))))*N$25,  Tables!$B$10)</f>
        <v>0</v>
      </c>
      <c r="O20" s="58"/>
      <c r="P20" s="59">
        <f>ROUND((IF(O20=Tables!$A$3, Tables!$B$3, IF(O20=Tables!$A$4, Tables!$B$4, IF(O20=Tables!$A$5, Tables!$B$5, IF(O20=Tables!$A$6, Tables!$B$6, 0)))))*P$25,  Tables!$B$10)</f>
        <v>0</v>
      </c>
      <c r="Q20" s="56"/>
      <c r="R20" s="57">
        <f>ROUND((IF(Q20="RP", Tables!$B$3, IF(Q20="FL", Tables!$B$4, IF(Q20="OS", Tables!$B$5, IF(Q20="FA", Tables!$B$6, 0)))))*R$25,  Tables!$B$10)</f>
        <v>0</v>
      </c>
      <c r="S20" s="58"/>
      <c r="T20" s="59">
        <f>ROUND((IF(S20=Tables!$A$3, Tables!$B$3, IF(S20=Tables!$A$4, Tables!$B$4, IF(S20=Tables!$A$5, Tables!$B$5, IF(S20=Tables!$A$6, Tables!$B$6, 0)))))*T$25,  Tables!$B$10)</f>
        <v>0</v>
      </c>
      <c r="U20" s="56"/>
      <c r="V20" s="57">
        <f>ROUND((IF(U20="RP", Tables!$B$3, IF(U20="FL", Tables!$B$4, IF(U20="OS", Tables!$B$5, IF(U20="FA", Tables!$B$6, 0)))))*V$25,  Tables!$B$10)</f>
        <v>0</v>
      </c>
      <c r="W20" s="58"/>
      <c r="X20" s="59">
        <f>ROUND((IF(W20=Tables!$A$3, Tables!$B$3, IF(W20=Tables!$A$4, Tables!$B$4, IF(W20=Tables!$A$5, Tables!$B$5, IF(W20=Tables!$A$6, Tables!$B$6, 0)))))*X$25,  Tables!$B$10)</f>
        <v>0</v>
      </c>
      <c r="Y20" s="56"/>
      <c r="Z20" s="57">
        <f>ROUND((IF(Y20="RP", Tables!$B$3, IF(Y20="FL", Tables!$B$4, IF(Y20="OS", Tables!$B$5, IF(Y20="FA", Tables!$B$6, 0)))))*Z$25,  Tables!$B$10)</f>
        <v>0</v>
      </c>
      <c r="AA20" s="58"/>
      <c r="AB20" s="59">
        <f>ROUND((IF(AA20=Tables!$A$3, Tables!$B$3, IF(AA20=Tables!$A$4, Tables!$B$4, IF(AA20=Tables!$A$5, Tables!$B$5, IF(AA20=Tables!$A$6, Tables!$B$6, 0)))))*AB$25,  Tables!$B$10)</f>
        <v>0</v>
      </c>
      <c r="AC20" s="56"/>
      <c r="AD20" s="57">
        <f>ROUND((IF(AC20="RP", Tables!$B$3, IF(AC20="FL", Tables!$B$4, IF(AC20="OS", Tables!$B$5, IF(AC20="FA", Tables!$B$6, 0)))))*AD$25,  Tables!$B$10)</f>
        <v>0</v>
      </c>
      <c r="AE20" s="58"/>
      <c r="AF20" s="59">
        <f>ROUND((IF(AE20=Tables!$A$3, Tables!$B$3, IF(AE20=Tables!$A$4, Tables!$B$4, IF(AE20=Tables!$A$5, Tables!$B$5, IF(AE20=Tables!$A$6, Tables!$B$6, 0)))))*AF$25,  Tables!$B$10)</f>
        <v>0</v>
      </c>
      <c r="AG20" s="56"/>
      <c r="AH20" s="57">
        <f>ROUND((IF(AG20="RP", Tables!$B$3, IF(AG20="FL", Tables!$B$4, IF(AG20="OS", Tables!$B$5, IF(AG20="FA", Tables!$B$6, 0)))))*AH$25,  Tables!$B$10)</f>
        <v>0</v>
      </c>
      <c r="AI20" s="58"/>
      <c r="AJ20" s="59">
        <f>ROUND((IF(AI20=Tables!$A$3, Tables!$B$3, IF(AI20=Tables!$A$4, Tables!$B$4, IF(AI20=Tables!$A$5, Tables!$B$5, IF(AI20=Tables!$A$6, Tables!$B$6, 0)))))*AJ$25,  Tables!$B$10)</f>
        <v>0</v>
      </c>
      <c r="AK20" s="56"/>
      <c r="AL20" s="57">
        <f>ROUND((IF(AK20="RP", Tables!$B$3, IF(AK20="FL", Tables!$B$4, IF(AK20="OS", Tables!$B$5, IF(AK20="FA", Tables!$B$6, 0)))))*AL$25,  Tables!$B$10)</f>
        <v>0</v>
      </c>
      <c r="AM20" s="58"/>
      <c r="AN20" s="59">
        <f>ROUND((IF(AM20=Tables!$A$3, Tables!$B$3, IF(AM20=Tables!$A$4, Tables!$B$4, IF(AM20=Tables!$A$5, Tables!$B$5, IF(AM20=Tables!$A$6, Tables!$B$6, 0)))))*AN$25,  Tables!$B$10)</f>
        <v>0</v>
      </c>
      <c r="AO20" s="56"/>
      <c r="AP20" s="57">
        <f>ROUND((IF(AO20="RP", Tables!$B$3, IF(AO20="FL", Tables!$B$4, IF(AO20="OS", Tables!$B$5, IF(AO20="FA", Tables!$B$6, 0)))))*AP$25,  Tables!$B$10)</f>
        <v>0</v>
      </c>
      <c r="AQ20" s="58"/>
      <c r="AR20" s="59">
        <f>ROUND((IF(AQ20=Tables!$A$3, Tables!$B$3, IF(AQ20=Tables!$A$4, Tables!$B$4, IF(AQ20=Tables!$A$5, Tables!$B$5, IF(AQ20=Tables!$A$6, Tables!$B$6, 0)))))*AR$25,  Tables!$B$10)</f>
        <v>0</v>
      </c>
      <c r="AS20" s="56" t="s">
        <v>8</v>
      </c>
      <c r="AT20" s="57">
        <f>ROUND((IF(AS20="RP", Tables!$B$3, IF(AS20="FL", Tables!$B$4, IF(AS20="OS", Tables!$B$5, IF(AS20="FA", Tables!$B$6, 0)))))*AT$25,  Tables!$B$10)</f>
        <v>10.8</v>
      </c>
      <c r="AU20" s="58"/>
      <c r="AV20" s="59">
        <f>ROUND((IF(AU20=Tables!$A$3, Tables!$B$3, IF(AU20=Tables!$A$4, Tables!$B$4, IF(AU20=Tables!$A$5, Tables!$B$5, IF(AU20=Tables!$A$6, Tables!$B$6, 0)))))*AV$25,  Tables!$B$10)</f>
        <v>0</v>
      </c>
      <c r="AW20" s="56"/>
      <c r="AX20" s="57">
        <f>ROUND((IF(AW20="RP", Tables!$B$3, IF(AW20="FL", Tables!$B$4, IF(AW20="OS", Tables!$B$5, IF(AW20="FA", Tables!$B$6, 0)))))*AX$25,  Tables!$B$10)</f>
        <v>0</v>
      </c>
      <c r="AY20" s="58"/>
      <c r="AZ20" s="59">
        <f>ROUND((IF(AY20=Tables!$A$3, Tables!$B$3, IF(AY20=Tables!$A$4, Tables!$B$4, IF(AY20=Tables!$A$5, Tables!$B$5, IF(AY20=Tables!$A$6, Tables!$B$6, 0)))))*AZ$25,  Tables!$B$10)</f>
        <v>0</v>
      </c>
      <c r="BA20" s="56"/>
      <c r="BB20" s="57">
        <f>ROUND((IF(BA20="RP", Tables!$B$3, IF(BA20="FL", Tables!$B$4, IF(BA20="OS", Tables!$B$5, IF(BA20="FA", Tables!$B$6, 0)))))*BB$25,  Tables!$B$10)</f>
        <v>0</v>
      </c>
      <c r="BC20" s="58"/>
      <c r="BD20" s="59">
        <f>ROUND((IF(BC20=Tables!$A$3, Tables!$B$3, IF(BC20=Tables!$A$4, Tables!$B$4, IF(BC20=Tables!$A$5, Tables!$B$5, IF(BC20=Tables!$A$6, Tables!$B$6, 0)))))*BD$25,  Tables!$B$10)</f>
        <v>0</v>
      </c>
      <c r="BE20" s="56"/>
      <c r="BF20" s="57">
        <f>ROUND((IF(BE20="RP", Tables!$B$3, IF(BE20="FL", Tables!$B$4, IF(BE20="OS", Tables!$B$5, IF(BE20="FA", Tables!$B$6, 0)))))*BF$25,  Tables!$B$10)</f>
        <v>0</v>
      </c>
      <c r="BG20" s="58"/>
      <c r="BH20" s="59">
        <f>ROUND((IF(BG20=Tables!$A$3, Tables!$B$3, IF(BG20=Tables!$A$4, Tables!$B$4, IF(BG20=Tables!$A$5, Tables!$B$5, IF(BG20=Tables!$A$6, Tables!$B$6, 0)))))*BH$25,  Tables!$B$10)</f>
        <v>0</v>
      </c>
      <c r="BI20" s="56"/>
      <c r="BJ20" s="57">
        <f>ROUND((IF(BI20="RP", Tables!$B$3, IF(BI20="FL", Tables!$B$4, IF(BI20="OS", Tables!$B$5, IF(BI20="FA", Tables!$B$6, 0)))))*BJ$25,  Tables!$B$10)</f>
        <v>0</v>
      </c>
      <c r="BK20" s="58"/>
      <c r="BL20" s="59">
        <f>ROUND((IF(BK20=Tables!$A$3, Tables!$B$3, IF(BK20=Tables!$A$4, Tables!$B$4, IF(BK20=Tables!$A$5, Tables!$B$5, IF(BK20=Tables!$A$6, Tables!$B$6, 0)))))*BL$25,  Tables!$B$10)</f>
        <v>0</v>
      </c>
      <c r="BM20" s="56"/>
      <c r="BN20" s="57">
        <f>ROUND((IF(BM20="RP", Tables!$B$3, IF(BM20="FL", Tables!$B$4, IF(BM20="OS", Tables!$B$5, IF(BM20="FA", Tables!$B$6, 0)))))*BN$25,  Tables!$B$10)</f>
        <v>0</v>
      </c>
      <c r="BO20" s="58"/>
      <c r="BP20" s="59">
        <f>ROUND((IF(BO20=Tables!$A$3, Tables!$B$3, IF(BO20=Tables!$A$4, Tables!$B$4, IF(BO20=Tables!$A$5, Tables!$B$5, IF(BO20=Tables!$A$6, Tables!$B$6, 0)))))*BP$25,  Tables!$B$10)</f>
        <v>0</v>
      </c>
      <c r="BQ20" s="56"/>
      <c r="BR20" s="57">
        <f>ROUND((IF(BQ20="RP", Tables!$B$3, IF(BQ20="FL", Tables!$B$4, IF(BQ20="OS", Tables!$B$5, IF(BQ20="FA", Tables!$B$6, 0)))))*BR$25,  Tables!$B$10)</f>
        <v>0</v>
      </c>
      <c r="BS20" s="58"/>
      <c r="BT20" s="59">
        <f>ROUND((IF(BS20=Tables!$A$3, Tables!$B$3, IF(BS20=Tables!$A$4, Tables!$B$4, IF(BS20=Tables!$A$5, Tables!$B$5, IF(BS20=Tables!$A$6, Tables!$B$6, 0)))))*BT$25,  Tables!$B$10)</f>
        <v>0</v>
      </c>
      <c r="BU20" s="56"/>
      <c r="BV20" s="57">
        <f>ROUND((IF(BU20="RP", Tables!$B$3, IF(BU20="FL", Tables!$B$4, IF(BU20="OS", Tables!$B$5, IF(BU20="FA", Tables!$B$6, 0)))))*BV$25,  Tables!$B$10)</f>
        <v>0</v>
      </c>
      <c r="BW20" s="58"/>
      <c r="BX20" s="59">
        <f>ROUND((IF(BW20=Tables!$A$3, Tables!$B$3, IF(BW20=Tables!$A$4, Tables!$B$4, IF(BW20=Tables!$A$5, Tables!$B$5, IF(BW20=Tables!$A$6, Tables!$B$6, 0)))))*BX$25,  Tables!$B$10)</f>
        <v>0</v>
      </c>
      <c r="BY20" s="56"/>
      <c r="BZ20" s="57">
        <f>ROUND((IF(BY20="RP", Tables!$B$3, IF(BY20="FL", Tables!$B$4, IF(BY20="OS", Tables!$B$5, IF(BY20="FA", Tables!$B$6, 0)))))*BZ$25,  Tables!$B$10)</f>
        <v>0</v>
      </c>
      <c r="CA20" s="58"/>
      <c r="CB20" s="59">
        <f>ROUND((IF(CA20=Tables!$A$3, Tables!$B$3, IF(CA20=Tables!$A$4, Tables!$B$4, IF(CA20=Tables!$A$5, Tables!$B$5, IF(CA20=Tables!$A$6, Tables!$B$6, 0)))))*CB$25,  Tables!$B$10)</f>
        <v>0</v>
      </c>
      <c r="CC20" s="56"/>
      <c r="CD20" s="57">
        <f>ROUND((IF(CC20="RP", Tables!$B$3, IF(CC20="FL", Tables!$B$4, IF(CC20="OS", Tables!$B$5, IF(CC20="FA", Tables!$B$6, 0)))))*CD$25,  Tables!$B$10)</f>
        <v>0</v>
      </c>
      <c r="CE20" s="58"/>
      <c r="CF20" s="59">
        <f>ROUND((IF(CE20=Tables!$A$3, Tables!$B$3, IF(CE20=Tables!$A$4, Tables!$B$4, IF(CE20=Tables!$A$5, Tables!$B$5, IF(CE20=Tables!$A$6, Tables!$B$6, 0)))))*CF$25,  Tables!$B$10)</f>
        <v>0</v>
      </c>
      <c r="CG20" s="56"/>
      <c r="CH20" s="57">
        <f>ROUND((IF(CG20="RP", Tables!$B$3, IF(CG20="FL", Tables!$B$4, IF(CG20="OS", Tables!$B$5, IF(CG20="FA", Tables!$B$6, 0)))))*CH$25,  Tables!$B$10)</f>
        <v>0</v>
      </c>
    </row>
    <row r="21" spans="1:86" s="1" customFormat="1" ht="15" customHeight="1" x14ac:dyDescent="0.3">
      <c r="A21" s="68">
        <f t="shared" si="2"/>
        <v>18</v>
      </c>
      <c r="B21" s="51"/>
      <c r="C21" s="51"/>
      <c r="D21" s="50">
        <f>ROUND(SUM(E21:CH21), Tables!$B$11)</f>
        <v>0</v>
      </c>
      <c r="E21" s="56"/>
      <c r="F21" s="57">
        <f>ROUND((IF(E21=Tables!$A$3, Tables!$B$3, IF(E21=Tables!$A$4, Tables!$B$4, IF(E21=Tables!$A$5, Tables!$B$5, IF(E21=Tables!$A$6, Tables!$B$6, 0)))))*F$25,  Tables!$B$10)</f>
        <v>0</v>
      </c>
      <c r="G21" s="58"/>
      <c r="H21" s="59">
        <f>ROUND((IF(G21=Tables!$A$3, Tables!$B$3, IF(G21=Tables!$A$4, Tables!$B$4, IF(G21=Tables!$A$5, Tables!$B$5, IF(G21=Tables!$A$6, Tables!$B$6, 0)))))*H$25,  Tables!$B$10)</f>
        <v>0</v>
      </c>
      <c r="I21" s="56"/>
      <c r="J21" s="57">
        <f>ROUND((IF(I21="RP", Tables!$B$3, IF(I21="FL", Tables!$B$4, IF(I21="OS", Tables!$B$5, IF(I21="FA", Tables!$B$6, 0)))))*J$25,  Tables!$B$10)</f>
        <v>0</v>
      </c>
      <c r="K21" s="58"/>
      <c r="L21" s="59">
        <f>ROUND((IF(K21=Tables!$A$3, Tables!$B$3, IF(K21=Tables!$A$4, Tables!$B$4, IF(K21=Tables!$A$5, Tables!$B$5, IF(K21=Tables!$A$6, Tables!$B$6, 0)))))*L$25,  Tables!$B$10)</f>
        <v>0</v>
      </c>
      <c r="M21" s="56"/>
      <c r="N21" s="57">
        <f>ROUND((IF(M21="RP", Tables!$B$3, IF(M21="FL", Tables!$B$4, IF(M21="OS", Tables!$B$5, IF(M21="FA", Tables!$B$6, 0)))))*N$25,  Tables!$B$10)</f>
        <v>0</v>
      </c>
      <c r="O21" s="58"/>
      <c r="P21" s="59">
        <f>ROUND((IF(O21=Tables!$A$3, Tables!$B$3, IF(O21=Tables!$A$4, Tables!$B$4, IF(O21=Tables!$A$5, Tables!$B$5, IF(O21=Tables!$A$6, Tables!$B$6, 0)))))*P$25,  Tables!$B$10)</f>
        <v>0</v>
      </c>
      <c r="Q21" s="56"/>
      <c r="R21" s="57">
        <f>ROUND((IF(Q21="RP", Tables!$B$3, IF(Q21="FL", Tables!$B$4, IF(Q21="OS", Tables!$B$5, IF(Q21="FA", Tables!$B$6, 0)))))*R$25,  Tables!$B$10)</f>
        <v>0</v>
      </c>
      <c r="S21" s="58"/>
      <c r="T21" s="59">
        <f>ROUND((IF(S21=Tables!$A$3, Tables!$B$3, IF(S21=Tables!$A$4, Tables!$B$4, IF(S21=Tables!$A$5, Tables!$B$5, IF(S21=Tables!$A$6, Tables!$B$6, 0)))))*T$25,  Tables!$B$10)</f>
        <v>0</v>
      </c>
      <c r="U21" s="56"/>
      <c r="V21" s="57">
        <f>ROUND((IF(U21="RP", Tables!$B$3, IF(U21="FL", Tables!$B$4, IF(U21="OS", Tables!$B$5, IF(U21="FA", Tables!$B$6, 0)))))*V$25,  Tables!$B$10)</f>
        <v>0</v>
      </c>
      <c r="W21" s="58"/>
      <c r="X21" s="59">
        <f>ROUND((IF(W21=Tables!$A$3, Tables!$B$3, IF(W21=Tables!$A$4, Tables!$B$4, IF(W21=Tables!$A$5, Tables!$B$5, IF(W21=Tables!$A$6, Tables!$B$6, 0)))))*X$25,  Tables!$B$10)</f>
        <v>0</v>
      </c>
      <c r="Y21" s="56"/>
      <c r="Z21" s="57">
        <f>ROUND((IF(Y21="RP", Tables!$B$3, IF(Y21="FL", Tables!$B$4, IF(Y21="OS", Tables!$B$5, IF(Y21="FA", Tables!$B$6, 0)))))*Z$25,  Tables!$B$10)</f>
        <v>0</v>
      </c>
      <c r="AA21" s="58"/>
      <c r="AB21" s="59">
        <f>ROUND((IF(AA21=Tables!$A$3, Tables!$B$3, IF(AA21=Tables!$A$4, Tables!$B$4, IF(AA21=Tables!$A$5, Tables!$B$5, IF(AA21=Tables!$A$6, Tables!$B$6, 0)))))*AB$25,  Tables!$B$10)</f>
        <v>0</v>
      </c>
      <c r="AC21" s="56"/>
      <c r="AD21" s="57">
        <f>ROUND((IF(AC21="RP", Tables!$B$3, IF(AC21="FL", Tables!$B$4, IF(AC21="OS", Tables!$B$5, IF(AC21="FA", Tables!$B$6, 0)))))*AD$25,  Tables!$B$10)</f>
        <v>0</v>
      </c>
      <c r="AE21" s="58"/>
      <c r="AF21" s="59">
        <f>ROUND((IF(AE21=Tables!$A$3, Tables!$B$3, IF(AE21=Tables!$A$4, Tables!$B$4, IF(AE21=Tables!$A$5, Tables!$B$5, IF(AE21=Tables!$A$6, Tables!$B$6, 0)))))*AF$25,  Tables!$B$10)</f>
        <v>0</v>
      </c>
      <c r="AG21" s="56"/>
      <c r="AH21" s="57">
        <f>ROUND((IF(AG21="RP", Tables!$B$3, IF(AG21="FL", Tables!$B$4, IF(AG21="OS", Tables!$B$5, IF(AG21="FA", Tables!$B$6, 0)))))*AH$25,  Tables!$B$10)</f>
        <v>0</v>
      </c>
      <c r="AI21" s="58"/>
      <c r="AJ21" s="59">
        <f>ROUND((IF(AI21=Tables!$A$3, Tables!$B$3, IF(AI21=Tables!$A$4, Tables!$B$4, IF(AI21=Tables!$A$5, Tables!$B$5, IF(AI21=Tables!$A$6, Tables!$B$6, 0)))))*AJ$25,  Tables!$B$10)</f>
        <v>0</v>
      </c>
      <c r="AK21" s="56"/>
      <c r="AL21" s="57">
        <f>ROUND((IF(AK21="RP", Tables!$B$3, IF(AK21="FL", Tables!$B$4, IF(AK21="OS", Tables!$B$5, IF(AK21="FA", Tables!$B$6, 0)))))*AL$25,  Tables!$B$10)</f>
        <v>0</v>
      </c>
      <c r="AM21" s="58"/>
      <c r="AN21" s="59">
        <f>ROUND((IF(AM21=Tables!$A$3, Tables!$B$3, IF(AM21=Tables!$A$4, Tables!$B$4, IF(AM21=Tables!$A$5, Tables!$B$5, IF(AM21=Tables!$A$6, Tables!$B$6, 0)))))*AN$25,  Tables!$B$10)</f>
        <v>0</v>
      </c>
      <c r="AO21" s="56"/>
      <c r="AP21" s="57">
        <f>ROUND((IF(AO21="RP", Tables!$B$3, IF(AO21="FL", Tables!$B$4, IF(AO21="OS", Tables!$B$5, IF(AO21="FA", Tables!$B$6, 0)))))*AP$25,  Tables!$B$10)</f>
        <v>0</v>
      </c>
      <c r="AQ21" s="58"/>
      <c r="AR21" s="59">
        <f>ROUND((IF(AQ21=Tables!$A$3, Tables!$B$3, IF(AQ21=Tables!$A$4, Tables!$B$4, IF(AQ21=Tables!$A$5, Tables!$B$5, IF(AQ21=Tables!$A$6, Tables!$B$6, 0)))))*AR$25,  Tables!$B$10)</f>
        <v>0</v>
      </c>
      <c r="AS21" s="56"/>
      <c r="AT21" s="57">
        <f>ROUND((IF(AS21="RP", Tables!$B$3, IF(AS21="FL", Tables!$B$4, IF(AS21="OS", Tables!$B$5, IF(AS21="FA", Tables!$B$6, 0)))))*AT$25,  Tables!$B$10)</f>
        <v>0</v>
      </c>
      <c r="AU21" s="58"/>
      <c r="AV21" s="59">
        <f>ROUND((IF(AU21=Tables!$A$3, Tables!$B$3, IF(AU21=Tables!$A$4, Tables!$B$4, IF(AU21=Tables!$A$5, Tables!$B$5, IF(AU21=Tables!$A$6, Tables!$B$6, 0)))))*AV$25,  Tables!$B$10)</f>
        <v>0</v>
      </c>
      <c r="AW21" s="56"/>
      <c r="AX21" s="57">
        <f>ROUND((IF(AW21="RP", Tables!$B$3, IF(AW21="FL", Tables!$B$4, IF(AW21="OS", Tables!$B$5, IF(AW21="FA", Tables!$B$6, 0)))))*AX$25,  Tables!$B$10)</f>
        <v>0</v>
      </c>
      <c r="AY21" s="58"/>
      <c r="AZ21" s="59">
        <f>ROUND((IF(AY21=Tables!$A$3, Tables!$B$3, IF(AY21=Tables!$A$4, Tables!$B$4, IF(AY21=Tables!$A$5, Tables!$B$5, IF(AY21=Tables!$A$6, Tables!$B$6, 0)))))*AZ$25,  Tables!$B$10)</f>
        <v>0</v>
      </c>
      <c r="BA21" s="56"/>
      <c r="BB21" s="57">
        <f>ROUND((IF(BA21="RP", Tables!$B$3, IF(BA21="FL", Tables!$B$4, IF(BA21="OS", Tables!$B$5, IF(BA21="FA", Tables!$B$6, 0)))))*BB$25,  Tables!$B$10)</f>
        <v>0</v>
      </c>
      <c r="BC21" s="58"/>
      <c r="BD21" s="59">
        <f>ROUND((IF(BC21=Tables!$A$3, Tables!$B$3, IF(BC21=Tables!$A$4, Tables!$B$4, IF(BC21=Tables!$A$5, Tables!$B$5, IF(BC21=Tables!$A$6, Tables!$B$6, 0)))))*BD$25,  Tables!$B$10)</f>
        <v>0</v>
      </c>
      <c r="BE21" s="56"/>
      <c r="BF21" s="57">
        <f>ROUND((IF(BE21="RP", Tables!$B$3, IF(BE21="FL", Tables!$B$4, IF(BE21="OS", Tables!$B$5, IF(BE21="FA", Tables!$B$6, 0)))))*BF$25,  Tables!$B$10)</f>
        <v>0</v>
      </c>
      <c r="BG21" s="58"/>
      <c r="BH21" s="59">
        <f>ROUND((IF(BG21=Tables!$A$3, Tables!$B$3, IF(BG21=Tables!$A$4, Tables!$B$4, IF(BG21=Tables!$A$5, Tables!$B$5, IF(BG21=Tables!$A$6, Tables!$B$6, 0)))))*BH$25,  Tables!$B$10)</f>
        <v>0</v>
      </c>
      <c r="BI21" s="56"/>
      <c r="BJ21" s="57">
        <f>ROUND((IF(BI21="RP", Tables!$B$3, IF(BI21="FL", Tables!$B$4, IF(BI21="OS", Tables!$B$5, IF(BI21="FA", Tables!$B$6, 0)))))*BJ$25,  Tables!$B$10)</f>
        <v>0</v>
      </c>
      <c r="BK21" s="58"/>
      <c r="BL21" s="59">
        <f>ROUND((IF(BK21=Tables!$A$3, Tables!$B$3, IF(BK21=Tables!$A$4, Tables!$B$4, IF(BK21=Tables!$A$5, Tables!$B$5, IF(BK21=Tables!$A$6, Tables!$B$6, 0)))))*BL$25,  Tables!$B$10)</f>
        <v>0</v>
      </c>
      <c r="BM21" s="56"/>
      <c r="BN21" s="57">
        <f>ROUND((IF(BM21="RP", Tables!$B$3, IF(BM21="FL", Tables!$B$4, IF(BM21="OS", Tables!$B$5, IF(BM21="FA", Tables!$B$6, 0)))))*BN$25,  Tables!$B$10)</f>
        <v>0</v>
      </c>
      <c r="BO21" s="58"/>
      <c r="BP21" s="59">
        <f>ROUND((IF(BO21=Tables!$A$3, Tables!$B$3, IF(BO21=Tables!$A$4, Tables!$B$4, IF(BO21=Tables!$A$5, Tables!$B$5, IF(BO21=Tables!$A$6, Tables!$B$6, 0)))))*BP$25,  Tables!$B$10)</f>
        <v>0</v>
      </c>
      <c r="BQ21" s="56"/>
      <c r="BR21" s="57">
        <f>ROUND((IF(BQ21="RP", Tables!$B$3, IF(BQ21="FL", Tables!$B$4, IF(BQ21="OS", Tables!$B$5, IF(BQ21="FA", Tables!$B$6, 0)))))*BR$25,  Tables!$B$10)</f>
        <v>0</v>
      </c>
      <c r="BS21" s="58"/>
      <c r="BT21" s="59">
        <f>ROUND((IF(BS21=Tables!$A$3, Tables!$B$3, IF(BS21=Tables!$A$4, Tables!$B$4, IF(BS21=Tables!$A$5, Tables!$B$5, IF(BS21=Tables!$A$6, Tables!$B$6, 0)))))*BT$25,  Tables!$B$10)</f>
        <v>0</v>
      </c>
      <c r="BU21" s="56"/>
      <c r="BV21" s="57">
        <f>ROUND((IF(BU21="RP", Tables!$B$3, IF(BU21="FL", Tables!$B$4, IF(BU21="OS", Tables!$B$5, IF(BU21="FA", Tables!$B$6, 0)))))*BV$25,  Tables!$B$10)</f>
        <v>0</v>
      </c>
      <c r="BW21" s="58"/>
      <c r="BX21" s="59">
        <f>ROUND((IF(BW21=Tables!$A$3, Tables!$B$3, IF(BW21=Tables!$A$4, Tables!$B$4, IF(BW21=Tables!$A$5, Tables!$B$5, IF(BW21=Tables!$A$6, Tables!$B$6, 0)))))*BX$25,  Tables!$B$10)</f>
        <v>0</v>
      </c>
      <c r="BY21" s="56"/>
      <c r="BZ21" s="57">
        <f>ROUND((IF(BY21="RP", Tables!$B$3, IF(BY21="FL", Tables!$B$4, IF(BY21="OS", Tables!$B$5, IF(BY21="FA", Tables!$B$6, 0)))))*BZ$25,  Tables!$B$10)</f>
        <v>0</v>
      </c>
      <c r="CA21" s="58"/>
      <c r="CB21" s="59">
        <f>ROUND((IF(CA21=Tables!$A$3, Tables!$B$3, IF(CA21=Tables!$A$4, Tables!$B$4, IF(CA21=Tables!$A$5, Tables!$B$5, IF(CA21=Tables!$A$6, Tables!$B$6, 0)))))*CB$25,  Tables!$B$10)</f>
        <v>0</v>
      </c>
      <c r="CC21" s="56"/>
      <c r="CD21" s="57">
        <f>ROUND((IF(CC21="RP", Tables!$B$3, IF(CC21="FL", Tables!$B$4, IF(CC21="OS", Tables!$B$5, IF(CC21="FA", Tables!$B$6, 0)))))*CD$25,  Tables!$B$10)</f>
        <v>0</v>
      </c>
      <c r="CE21" s="58"/>
      <c r="CF21" s="59">
        <f>ROUND((IF(CE21=Tables!$A$3, Tables!$B$3, IF(CE21=Tables!$A$4, Tables!$B$4, IF(CE21=Tables!$A$5, Tables!$B$5, IF(CE21=Tables!$A$6, Tables!$B$6, 0)))))*CF$25,  Tables!$B$10)</f>
        <v>0</v>
      </c>
      <c r="CG21" s="56"/>
      <c r="CH21" s="57">
        <f>ROUND((IF(CG21="RP", Tables!$B$3, IF(CG21="FL", Tables!$B$4, IF(CG21="OS", Tables!$B$5, IF(CG21="FA", Tables!$B$6, 0)))))*CH$25,  Tables!$B$10)</f>
        <v>0</v>
      </c>
    </row>
    <row r="22" spans="1:86" s="20" customFormat="1" ht="12" customHeight="1" x14ac:dyDescent="0.3">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row>
    <row r="23" spans="1:86" s="18" customFormat="1" ht="15" customHeight="1" x14ac:dyDescent="0.3">
      <c r="A23" s="17"/>
      <c r="B23" s="17"/>
      <c r="C23" s="76" t="s">
        <v>43</v>
      </c>
      <c r="D23" s="77"/>
      <c r="E23" s="21" t="s">
        <v>33</v>
      </c>
      <c r="F23" s="21">
        <f>VLOOKUP(E23, Points!$A$3:$C$25, 2+Tables!$A$17)</f>
        <v>100</v>
      </c>
      <c r="G23" s="22" t="s">
        <v>27</v>
      </c>
      <c r="H23" s="22">
        <f>VLOOKUP(G23, Points!$A$3:$C$25, 2+Tables!$A$17)</f>
        <v>80</v>
      </c>
      <c r="I23" s="6" t="s">
        <v>21</v>
      </c>
      <c r="J23" s="6">
        <f>VLOOKUP(I23, Points!$A$3:$C$25, 2+Tables!$A$17)</f>
        <v>50</v>
      </c>
      <c r="K23" s="22" t="s">
        <v>34</v>
      </c>
      <c r="L23" s="22">
        <f>VLOOKUP(K23, Points!$A$3:$C$25, 2+Tables!$A$17)</f>
        <v>100</v>
      </c>
      <c r="M23" s="6" t="s">
        <v>35</v>
      </c>
      <c r="N23" s="6">
        <f>VLOOKUP(M23, Points!$A$3:$C$25, 2+Tables!$A$17)</f>
        <v>100</v>
      </c>
      <c r="O23" s="22" t="s">
        <v>37</v>
      </c>
      <c r="P23" s="22">
        <f>VLOOKUP(O23, Points!$A$3:$C$25, 2+Tables!$A$17)</f>
        <v>100</v>
      </c>
      <c r="Q23" s="6" t="s">
        <v>33</v>
      </c>
      <c r="R23" s="6">
        <f>VLOOKUP(Q23, Points!$A$3:$C$25, 2+Tables!$A$17)</f>
        <v>100</v>
      </c>
      <c r="S23" s="22" t="s">
        <v>31</v>
      </c>
      <c r="T23" s="22">
        <f>VLOOKUP(S23, Points!$A$3:$C$25, 2+Tables!$A$17)</f>
        <v>100</v>
      </c>
      <c r="U23" s="6" t="s">
        <v>29</v>
      </c>
      <c r="V23" s="6">
        <f>VLOOKUP(U23, Points!$A$3:$C$25, 2+Tables!$A$17)</f>
        <v>80</v>
      </c>
      <c r="W23" s="22" t="s">
        <v>32</v>
      </c>
      <c r="X23" s="22">
        <f>VLOOKUP(W23, Points!$A$3:$C$25, 2+Tables!$A$17)</f>
        <v>100</v>
      </c>
      <c r="Y23" s="6" t="s">
        <v>27</v>
      </c>
      <c r="Z23" s="6">
        <f>VLOOKUP(Y23, Points!$A$3:$C$25, 2+Tables!$A$17)</f>
        <v>80</v>
      </c>
      <c r="AA23" s="22" t="s">
        <v>30</v>
      </c>
      <c r="AB23" s="22">
        <f>VLOOKUP(AA23, Points!$A$3:$C$25, 2+Tables!$A$17)</f>
        <v>80</v>
      </c>
      <c r="AC23" s="6" t="s">
        <v>33</v>
      </c>
      <c r="AD23" s="6">
        <f>VLOOKUP(AC23, Points!$A$3:$C$25, 2+Tables!$A$17)</f>
        <v>100</v>
      </c>
      <c r="AE23" s="22" t="s">
        <v>34</v>
      </c>
      <c r="AF23" s="22">
        <f>VLOOKUP(AE23, Points!$A$3:$C$25, 2+Tables!$A$17)</f>
        <v>100</v>
      </c>
      <c r="AG23" s="6" t="s">
        <v>31</v>
      </c>
      <c r="AH23" s="6">
        <f>VLOOKUP(AG23, Points!$A$3:$C$25, 2+Tables!$A$17)</f>
        <v>100</v>
      </c>
      <c r="AI23" s="22" t="s">
        <v>27</v>
      </c>
      <c r="AJ23" s="22">
        <f>VLOOKUP(AI23, Points!$A$3:$C$25, 2+Tables!$A$17)</f>
        <v>80</v>
      </c>
      <c r="AK23" s="6" t="s">
        <v>33</v>
      </c>
      <c r="AL23" s="6">
        <f>VLOOKUP(AK23, Points!$A$3:$C$25, 2+Tables!$A$17)</f>
        <v>100</v>
      </c>
      <c r="AM23" s="22" t="s">
        <v>34</v>
      </c>
      <c r="AN23" s="22">
        <f>VLOOKUP(AM23, Points!$A$3:$C$25, 2+Tables!$A$17)</f>
        <v>100</v>
      </c>
      <c r="AO23" s="6" t="s">
        <v>33</v>
      </c>
      <c r="AP23" s="6">
        <f>VLOOKUP(AO23, Points!$A$3:$C$25, 2+Tables!$A$17)</f>
        <v>100</v>
      </c>
      <c r="AQ23" s="22" t="s">
        <v>25</v>
      </c>
      <c r="AR23" s="22">
        <f>VLOOKUP(AQ23, Points!$A$3:$C$25, 2+Tables!$A$17)</f>
        <v>70</v>
      </c>
      <c r="AS23" s="6" t="s">
        <v>24</v>
      </c>
      <c r="AT23" s="6">
        <f>VLOOKUP(AS23, Points!$A$3:$C$25, 2+Tables!$A$17)</f>
        <v>60</v>
      </c>
      <c r="AU23" s="22" t="s">
        <v>22</v>
      </c>
      <c r="AV23" s="22">
        <f>VLOOKUP(AU23, Points!$A$3:$C$25, 2+Tables!$A$17)</f>
        <v>60</v>
      </c>
      <c r="AW23" s="6" t="s">
        <v>25</v>
      </c>
      <c r="AX23" s="6">
        <f>VLOOKUP(AW23, Points!$A$3:$C$25, 2+Tables!$A$17)</f>
        <v>70</v>
      </c>
      <c r="AY23" s="22" t="s">
        <v>24</v>
      </c>
      <c r="AZ23" s="22">
        <f>VLOOKUP(AY23, Points!$A$3:$C$25, 2+Tables!$A$17)</f>
        <v>60</v>
      </c>
      <c r="BA23" s="6" t="s">
        <v>19</v>
      </c>
      <c r="BB23" s="6">
        <f>VLOOKUP(BA23, Points!$A$3:$C$25, 2+Tables!$A$17)</f>
        <v>50</v>
      </c>
      <c r="BC23" s="22" t="s">
        <v>20</v>
      </c>
      <c r="BD23" s="22">
        <f>VLOOKUP(BC23, Points!$A$3:$C$25, 2+Tables!$A$17)</f>
        <v>60</v>
      </c>
      <c r="BE23" s="6" t="s">
        <v>20</v>
      </c>
      <c r="BF23" s="6">
        <f>VLOOKUP(BE23, Points!$A$3:$C$25, 2+Tables!$A$17)</f>
        <v>60</v>
      </c>
      <c r="BG23" s="22" t="s">
        <v>22</v>
      </c>
      <c r="BH23" s="22">
        <f>VLOOKUP(BG23, Points!$A$3:$C$25, 2+Tables!$A$17)</f>
        <v>60</v>
      </c>
      <c r="BI23" s="6" t="s">
        <v>20</v>
      </c>
      <c r="BJ23" s="6">
        <f>VLOOKUP(BI23, Points!$A$3:$C$25, 2+Tables!$A$17)</f>
        <v>60</v>
      </c>
      <c r="BK23" s="22" t="s">
        <v>26</v>
      </c>
      <c r="BL23" s="22">
        <f>VLOOKUP(BK23, Points!$A$3:$C$25, 2+Tables!$A$17)</f>
        <v>70</v>
      </c>
      <c r="BM23" s="6" t="s">
        <v>21</v>
      </c>
      <c r="BN23" s="6">
        <f>VLOOKUP(BM23, Points!$A$3:$C$25, 2+Tables!$A$17)</f>
        <v>50</v>
      </c>
      <c r="BO23" s="22" t="s">
        <v>20</v>
      </c>
      <c r="BP23" s="22">
        <f>VLOOKUP(BO23, Points!$A$3:$C$25, 2+Tables!$A$17)</f>
        <v>60</v>
      </c>
      <c r="BQ23" s="6" t="s">
        <v>19</v>
      </c>
      <c r="BR23" s="6">
        <f>VLOOKUP(BQ23, Points!$A$3:$C$25, 2+Tables!$A$17)</f>
        <v>50</v>
      </c>
      <c r="BS23" s="22">
        <v>4</v>
      </c>
      <c r="BT23" s="22">
        <f>VLOOKUP(BS23, Points!$A$2:$C$25, 2+Tables!$A$17)</f>
        <v>40</v>
      </c>
      <c r="BU23" s="6">
        <v>4</v>
      </c>
      <c r="BV23" s="6">
        <f>VLOOKUP(BU23, Points!$A$2:$C$25, 2+Tables!$A$17)</f>
        <v>40</v>
      </c>
      <c r="BW23" s="22" t="s">
        <v>19</v>
      </c>
      <c r="BX23" s="22">
        <f>VLOOKUP(BW23, Points!$A$2:$C$25, 2+Tables!$A$17)</f>
        <v>50</v>
      </c>
      <c r="BY23" s="6" t="s">
        <v>20</v>
      </c>
      <c r="BZ23" s="6">
        <f>VLOOKUP(BY23, Points!$A$2:$C$25, 2+Tables!$A$17)</f>
        <v>60</v>
      </c>
      <c r="CA23" s="22" t="s">
        <v>21</v>
      </c>
      <c r="CB23" s="22">
        <f>VLOOKUP(CA23, Points!$A$2:$C$25, 2+Tables!$A$17)</f>
        <v>50</v>
      </c>
      <c r="CC23" s="6" t="s">
        <v>19</v>
      </c>
      <c r="CD23" s="6">
        <f>VLOOKUP(CC23, Points!$A$2:$C$25, 2+Tables!$A$17)</f>
        <v>50</v>
      </c>
      <c r="CE23" s="22" t="s">
        <v>29</v>
      </c>
      <c r="CF23" s="22">
        <f>VLOOKUP(CE23, Points!$A$2:$C$25, 2+Tables!$A$17)</f>
        <v>80</v>
      </c>
      <c r="CG23" s="6" t="s">
        <v>23</v>
      </c>
      <c r="CH23" s="6">
        <f>VLOOKUP(CG23, Points!$A$2:$C$25, 2+Tables!$A$17)</f>
        <v>60</v>
      </c>
    </row>
    <row r="24" spans="1:86" s="5" customFormat="1" ht="15" customHeight="1" x14ac:dyDescent="0.3">
      <c r="A24" s="4"/>
      <c r="B24" s="4"/>
      <c r="C24" s="78" t="s">
        <v>12</v>
      </c>
      <c r="D24" s="79"/>
      <c r="E24" s="6"/>
      <c r="F24" s="6">
        <f>COUNTA(E3:E21)</f>
        <v>0</v>
      </c>
      <c r="G24" s="3"/>
      <c r="H24" s="3">
        <f>COUNTA(G3:G21)</f>
        <v>5</v>
      </c>
      <c r="I24" s="6"/>
      <c r="J24" s="6">
        <f>COUNTA(I3:I21)</f>
        <v>6</v>
      </c>
      <c r="K24" s="3"/>
      <c r="L24" s="3">
        <f>COUNTA(K3:K21)</f>
        <v>1</v>
      </c>
      <c r="M24" s="6"/>
      <c r="N24" s="6">
        <f>COUNTA(M3:M21)</f>
        <v>0</v>
      </c>
      <c r="O24" s="3"/>
      <c r="P24" s="3">
        <f>COUNTA(O3:O21)</f>
        <v>1</v>
      </c>
      <c r="Q24" s="6"/>
      <c r="R24" s="6">
        <f>COUNTA(Q3:Q21)</f>
        <v>0</v>
      </c>
      <c r="S24" s="3"/>
      <c r="T24" s="3">
        <f>COUNTA(S3:S21)</f>
        <v>2</v>
      </c>
      <c r="U24" s="6"/>
      <c r="V24" s="6">
        <f>COUNTA(U3:U21)</f>
        <v>2</v>
      </c>
      <c r="W24" s="3"/>
      <c r="X24" s="3">
        <f>COUNTA(W3:W21)</f>
        <v>1</v>
      </c>
      <c r="Y24" s="6"/>
      <c r="Z24" s="6">
        <f>COUNTA(Y3:Y21)</f>
        <v>4</v>
      </c>
      <c r="AA24" s="3"/>
      <c r="AB24" s="3">
        <f>COUNTA(AA3:AA21)</f>
        <v>3</v>
      </c>
      <c r="AC24" s="6"/>
      <c r="AD24" s="6">
        <f>COUNTA(AC3:AC21)</f>
        <v>1</v>
      </c>
      <c r="AE24" s="3"/>
      <c r="AF24" s="3">
        <f>COUNTA(AE3:AE21)</f>
        <v>1</v>
      </c>
      <c r="AG24" s="6"/>
      <c r="AH24" s="6">
        <f>COUNTA(AG3:AG21)</f>
        <v>0</v>
      </c>
      <c r="AI24" s="3"/>
      <c r="AJ24" s="3">
        <f>COUNTA(AI3:AI21)</f>
        <v>3</v>
      </c>
      <c r="AK24" s="6"/>
      <c r="AL24" s="6">
        <f>COUNTA(AK3:AK21)</f>
        <v>0</v>
      </c>
      <c r="AM24" s="3"/>
      <c r="AN24" s="3">
        <f>COUNTA(AM3:AM21)</f>
        <v>0</v>
      </c>
      <c r="AO24" s="6"/>
      <c r="AP24" s="6">
        <f>COUNTA(AO3:AO21)</f>
        <v>0</v>
      </c>
      <c r="AQ24" s="3"/>
      <c r="AR24" s="3">
        <f>COUNTA(AQ3:AQ21)</f>
        <v>1</v>
      </c>
      <c r="AS24" s="6"/>
      <c r="AT24" s="6">
        <f>COUNTA(AS3:AS21)</f>
        <v>7</v>
      </c>
      <c r="AU24" s="3"/>
      <c r="AV24" s="3">
        <f>COUNTA(AU3:AU21)</f>
        <v>7</v>
      </c>
      <c r="AW24" s="6"/>
      <c r="AX24" s="6">
        <f>COUNTA(AW3:AW21)</f>
        <v>1</v>
      </c>
      <c r="AY24" s="3"/>
      <c r="AZ24" s="3">
        <f>COUNTA(AY3:AY21)</f>
        <v>3</v>
      </c>
      <c r="BA24" s="6"/>
      <c r="BB24" s="6">
        <f>COUNTA(BA3:BA21)</f>
        <v>5</v>
      </c>
      <c r="BC24" s="3"/>
      <c r="BD24" s="3">
        <f>COUNTA(BC3:BC21)</f>
        <v>7</v>
      </c>
      <c r="BE24" s="6"/>
      <c r="BF24" s="6">
        <f>COUNTA(BE3:BE21)</f>
        <v>6</v>
      </c>
      <c r="BG24" s="3"/>
      <c r="BH24" s="3">
        <f>COUNTA(BG3:BG21)</f>
        <v>2</v>
      </c>
      <c r="BI24" s="6"/>
      <c r="BJ24" s="6">
        <f>COUNTA(BI3:BI21)</f>
        <v>4</v>
      </c>
      <c r="BK24" s="3"/>
      <c r="BL24" s="3">
        <f>COUNTA(BK3:BK21)</f>
        <v>2</v>
      </c>
      <c r="BM24" s="6"/>
      <c r="BN24" s="6">
        <f>COUNTA(BM3:BM21)</f>
        <v>5</v>
      </c>
      <c r="BO24" s="3"/>
      <c r="BP24" s="3">
        <f>COUNTA(BO3:BO21)</f>
        <v>9</v>
      </c>
      <c r="BQ24" s="6"/>
      <c r="BR24" s="6">
        <f>COUNTA(BQ3:BQ21)</f>
        <v>10</v>
      </c>
      <c r="BS24" s="3"/>
      <c r="BT24" s="3">
        <f>COUNTA(BS3:BS21)</f>
        <v>6</v>
      </c>
      <c r="BU24" s="6"/>
      <c r="BV24" s="6">
        <f>COUNTA(BU3:BU21)</f>
        <v>5</v>
      </c>
      <c r="BW24" s="3"/>
      <c r="BX24" s="3">
        <f>COUNTA(BW3:BW21)</f>
        <v>7</v>
      </c>
      <c r="BY24" s="6"/>
      <c r="BZ24" s="6">
        <f>COUNTA(BY3:BY21)</f>
        <v>9</v>
      </c>
      <c r="CA24" s="3"/>
      <c r="CB24" s="3">
        <f>COUNTA(CA3:CA21)</f>
        <v>9</v>
      </c>
      <c r="CC24" s="6"/>
      <c r="CD24" s="6">
        <f>COUNTA(CC3:CC21)</f>
        <v>7</v>
      </c>
      <c r="CE24" s="3"/>
      <c r="CF24" s="3">
        <f>COUNTA(CE3:CE21)</f>
        <v>1</v>
      </c>
      <c r="CG24" s="6"/>
      <c r="CH24" s="6">
        <f>COUNTA(CG3:CG21)</f>
        <v>0</v>
      </c>
    </row>
    <row r="25" spans="1:86" s="5" customFormat="1" ht="15" customHeight="1" x14ac:dyDescent="0.3">
      <c r="A25" s="4"/>
      <c r="B25" s="4"/>
      <c r="C25" s="78" t="s">
        <v>3</v>
      </c>
      <c r="D25" s="79"/>
      <c r="E25" s="6"/>
      <c r="F25" s="6">
        <f>IF(Tables!$A$17=1, ROUND(IF(F24=0, 0, F23/F24), Tables!$B$10), F23)</f>
        <v>0</v>
      </c>
      <c r="G25" s="3"/>
      <c r="H25" s="3">
        <f>IF(Tables!$A$17=1, ROUND(IF(H24=0, 0, H23/H24), Tables!$B$10), H23)</f>
        <v>16</v>
      </c>
      <c r="I25" s="6"/>
      <c r="J25" s="6">
        <f>IF(Tables!$A$17=1, ROUND(IF(J24=0, 0, J23/J24), Tables!$B$10), J23)</f>
        <v>8.3000000000000007</v>
      </c>
      <c r="K25" s="3"/>
      <c r="L25" s="3">
        <f>IF(Tables!$A$17=1, ROUND(IF(L24=0, 0, L23/L24), Tables!$B$10), L23)</f>
        <v>100</v>
      </c>
      <c r="M25" s="6"/>
      <c r="N25" s="6">
        <f>IF(Tables!$A$17=1, ROUND(IF(N24=0, 0, N23/N24), Tables!$B$10), N23)</f>
        <v>0</v>
      </c>
      <c r="O25" s="3"/>
      <c r="P25" s="3">
        <f>IF(Tables!$A$17=1, ROUND(IF(P24=0, 0, P23/P24), Tables!$B$10), P23)</f>
        <v>100</v>
      </c>
      <c r="Q25" s="6"/>
      <c r="R25" s="6">
        <f>IF(Tables!$A$17=1, ROUND(IF(R24=0, 0, R23/R24), Tables!$B$10), R23)</f>
        <v>0</v>
      </c>
      <c r="S25" s="3"/>
      <c r="T25" s="3">
        <f>IF(Tables!$A$17=1, ROUND(IF(T24=0, 0, T23/T24), Tables!$B$10), T23)</f>
        <v>50</v>
      </c>
      <c r="U25" s="6"/>
      <c r="V25" s="6">
        <f>IF(Tables!$A$17=1, ROUND(IF(V24=0, 0, V23/V24), Tables!$B$10), V23)</f>
        <v>40</v>
      </c>
      <c r="W25" s="3"/>
      <c r="X25" s="3">
        <f>IF(Tables!$A$17=1, ROUND(IF(X24=0, 0, X23/X24), Tables!$B$10), X23)</f>
        <v>100</v>
      </c>
      <c r="Y25" s="6"/>
      <c r="Z25" s="6">
        <f>IF(Tables!$A$17=1, ROUND(IF(Z24=0, 0, Z23/Z24), Tables!$B$10), Z23)</f>
        <v>20</v>
      </c>
      <c r="AA25" s="3"/>
      <c r="AB25" s="3">
        <f>IF(Tables!$A$17=1, ROUND(IF(AB24=0, 0, AB23/AB24), Tables!$B$10), AB23)</f>
        <v>26.7</v>
      </c>
      <c r="AC25" s="6"/>
      <c r="AD25" s="6">
        <f>IF(Tables!$A$17=1, ROUND(IF(AD24=0, 0, AD23/AD24), Tables!$B$10), AD23)</f>
        <v>100</v>
      </c>
      <c r="AE25" s="3"/>
      <c r="AF25" s="3">
        <f>IF(Tables!$A$17=1, ROUND(IF(AF24=0, 0, AF23/AF24), Tables!$B$10), AF23)</f>
        <v>100</v>
      </c>
      <c r="AG25" s="6"/>
      <c r="AH25" s="6">
        <f>IF(Tables!$A$17=1, ROUND(IF(AH24=0, 0, AH23/AH24), Tables!$B$10), AH23)</f>
        <v>0</v>
      </c>
      <c r="AI25" s="3"/>
      <c r="AJ25" s="3">
        <f>IF(Tables!$A$17=1, ROUND(IF(AJ24=0, 0, AJ23/AJ24), Tables!$B$10), AJ23)</f>
        <v>26.7</v>
      </c>
      <c r="AK25" s="6"/>
      <c r="AL25" s="6">
        <f>IF(Tables!$A$17=1, ROUND(IF(AL24=0, 0, AL23/AL24), Tables!$B$10), AL23)</f>
        <v>0</v>
      </c>
      <c r="AM25" s="3"/>
      <c r="AN25" s="3">
        <f>IF(Tables!$A$17=1, ROUND(IF(AN24=0, 0, AN23/AN24), Tables!$B$10), AN23)</f>
        <v>0</v>
      </c>
      <c r="AO25" s="6"/>
      <c r="AP25" s="6">
        <f>IF(Tables!$A$17=1, ROUND(IF(AP24=0, 0, AP23/AP24), Tables!$B$10), AP23)</f>
        <v>0</v>
      </c>
      <c r="AQ25" s="3"/>
      <c r="AR25" s="3">
        <f>IF(Tables!$A$17=1, ROUND(IF(AR24=0, 0, AR23/AR24), Tables!$B$10), AR23)</f>
        <v>70</v>
      </c>
      <c r="AS25" s="6"/>
      <c r="AT25" s="6">
        <f>IF(Tables!$A$17=1, ROUND(IF(AT24=0, 0, AT23/AT24), Tables!$B$10), AT23)</f>
        <v>8.6</v>
      </c>
      <c r="AU25" s="3"/>
      <c r="AV25" s="3">
        <f>IF(Tables!$A$17=1, ROUND(IF(AV24=0, 0, AV23/AV24), Tables!$B$10), AV23)</f>
        <v>8.6</v>
      </c>
      <c r="AW25" s="6"/>
      <c r="AX25" s="6">
        <f>IF(Tables!$A$17=1, ROUND(IF(AX24=0, 0, AX23/AX24), Tables!$B$10), AX23)</f>
        <v>70</v>
      </c>
      <c r="AY25" s="3"/>
      <c r="AZ25" s="3">
        <f>IF(Tables!$A$17=1, ROUND(IF(AZ24=0, 0, AZ23/AZ24), Tables!$B$10), AZ23)</f>
        <v>20</v>
      </c>
      <c r="BA25" s="6"/>
      <c r="BB25" s="6">
        <f>IF(Tables!$A$17=1, ROUND(IF(BB24=0, 0, BB23/BB24), Tables!$B$10), BB23)</f>
        <v>10</v>
      </c>
      <c r="BC25" s="3"/>
      <c r="BD25" s="3">
        <f>IF(Tables!$A$17=1, ROUND(IF(BD24=0, 0, BD23/BD24), Tables!$B$10), BD23)</f>
        <v>8.6</v>
      </c>
      <c r="BE25" s="6"/>
      <c r="BF25" s="6">
        <f>IF(Tables!$A$17=1, ROUND(IF(BF24=0, 0, BF23/BF24), Tables!$B$10), BF23)</f>
        <v>10</v>
      </c>
      <c r="BG25" s="3"/>
      <c r="BH25" s="3">
        <f>IF(Tables!$A$17=1, ROUND(IF(BH24=0, 0, BH23/BH24), Tables!$B$10), BH23)</f>
        <v>30</v>
      </c>
      <c r="BI25" s="6"/>
      <c r="BJ25" s="6">
        <f>IF(Tables!$A$17=1, ROUND(IF(BJ24=0, 0, BJ23/BJ24), Tables!$B$10), BJ23)</f>
        <v>15</v>
      </c>
      <c r="BK25" s="3"/>
      <c r="BL25" s="3">
        <f>IF(Tables!$A$17=1, ROUND(IF(BL24=0, 0, BL23/BL24), Tables!$B$10), BL23)</f>
        <v>35</v>
      </c>
      <c r="BM25" s="6"/>
      <c r="BN25" s="6">
        <f>IF(Tables!$A$17=1, ROUND(IF(BN24=0, 0, BN23/BN24), Tables!$B$10), BN23)</f>
        <v>10</v>
      </c>
      <c r="BO25" s="3"/>
      <c r="BP25" s="3">
        <f>IF(Tables!$A$17=1, ROUND(IF(BP24=0, 0, BP23/BP24), Tables!$B$10), BP23)</f>
        <v>6.7</v>
      </c>
      <c r="BQ25" s="6"/>
      <c r="BR25" s="6">
        <f>IF(Tables!$A$17=1, ROUND(IF(BR24=0, 0, BR23/BR24), Tables!$B$10), BR23)</f>
        <v>5</v>
      </c>
      <c r="BS25" s="3"/>
      <c r="BT25" s="3">
        <f>IF(Tables!$A$17=1, ROUND(IF(BT24=0, 0, BT23/BT24), Tables!$B$10), BT23)</f>
        <v>6.7</v>
      </c>
      <c r="BU25" s="6"/>
      <c r="BV25" s="6">
        <f>IF(Tables!$A$17=1, ROUND(IF(BV24=0, 0, BV23/BV24), Tables!$B$10), BV23)</f>
        <v>8</v>
      </c>
      <c r="BW25" s="3"/>
      <c r="BX25" s="3">
        <f>IF(Tables!$A$17=1, ROUND(IF(BX24=0, 0, BX23/BX24), Tables!$B$10), BX23)</f>
        <v>7.1</v>
      </c>
      <c r="BY25" s="6"/>
      <c r="BZ25" s="6">
        <f>IF(Tables!$A$17=1, ROUND(IF(BZ24=0, 0, BZ23/BZ24), Tables!$B$10), BZ23)</f>
        <v>6.7</v>
      </c>
      <c r="CA25" s="3"/>
      <c r="CB25" s="3">
        <f>IF(Tables!$A$17=1, ROUND(IF(CB24=0, 0, CB23/CB24), Tables!$B$10), CB23)</f>
        <v>5.6</v>
      </c>
      <c r="CC25" s="6"/>
      <c r="CD25" s="6">
        <f>IF(Tables!$A$17=1, ROUND(IF(CD24=0, 0, CD23/CD24), Tables!$B$10), CD23)</f>
        <v>7.1</v>
      </c>
      <c r="CE25" s="3"/>
      <c r="CF25" s="3">
        <f>IF(Tables!$A$17=1, ROUND(IF(CF24=0, 0, CF23/CF24), Tables!$B$10), CF23)</f>
        <v>80</v>
      </c>
      <c r="CG25" s="6"/>
      <c r="CH25" s="6">
        <f>IF(Tables!$A$17=1, ROUND(IF(CH24=0, 0, CH23/CH24), Tables!$B$10), CH23)</f>
        <v>0</v>
      </c>
    </row>
  </sheetData>
  <sortState ref="A4:CH24">
    <sortCondition descending="1" ref="D4:D24"/>
  </sortState>
  <mergeCells count="44">
    <mergeCell ref="AA1:AB1"/>
    <mergeCell ref="E1:F1"/>
    <mergeCell ref="G1:H1"/>
    <mergeCell ref="I1:J1"/>
    <mergeCell ref="K1:L1"/>
    <mergeCell ref="M1:N1"/>
    <mergeCell ref="O1:P1"/>
    <mergeCell ref="Q1:R1"/>
    <mergeCell ref="S1:T1"/>
    <mergeCell ref="U1:V1"/>
    <mergeCell ref="W1:X1"/>
    <mergeCell ref="Y1:Z1"/>
    <mergeCell ref="CE1:CF1"/>
    <mergeCell ref="CG1:CH1"/>
    <mergeCell ref="C23:D23"/>
    <mergeCell ref="BM1:BN1"/>
    <mergeCell ref="BO1:BP1"/>
    <mergeCell ref="BQ1:BR1"/>
    <mergeCell ref="BS1:BT1"/>
    <mergeCell ref="BU1:BV1"/>
    <mergeCell ref="BW1:BX1"/>
    <mergeCell ref="BA1:BB1"/>
    <mergeCell ref="BC1:BD1"/>
    <mergeCell ref="BE1:BF1"/>
    <mergeCell ref="BG1:BH1"/>
    <mergeCell ref="BI1:BJ1"/>
    <mergeCell ref="BK1:BL1"/>
    <mergeCell ref="AO1:AP1"/>
    <mergeCell ref="C24:D24"/>
    <mergeCell ref="C25:D25"/>
    <mergeCell ref="BY1:BZ1"/>
    <mergeCell ref="CA1:CB1"/>
    <mergeCell ref="CC1:CD1"/>
    <mergeCell ref="AQ1:AR1"/>
    <mergeCell ref="AS1:AT1"/>
    <mergeCell ref="AU1:AV1"/>
    <mergeCell ref="AW1:AX1"/>
    <mergeCell ref="AY1:AZ1"/>
    <mergeCell ref="AC1:AD1"/>
    <mergeCell ref="AE1:AF1"/>
    <mergeCell ref="AG1:AH1"/>
    <mergeCell ref="AI1:AJ1"/>
    <mergeCell ref="AK1:AL1"/>
    <mergeCell ref="AM1:AN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Points!$A$2:$A$24</xm:f>
          </x14:formula1>
          <xm:sqref>E23 CG23 CE23 CC23 BW23 BU23 BS23 BQ23 BO23 BM23 BK23 BI23 BG23 BE23 BC23 BA23 AY23 AW23 AU23 AS23 AQ23 AO23 AM23 AK23 AI23 AG23 AE23 AC23 AA23 Y23 W23 U23 S23 Q23 O23 M23 K23 I23 G23 CA23 BY23</xm:sqref>
        </x14:dataValidation>
        <x14:dataValidation type="list" errorStyle="warning" allowBlank="1" showInputMessage="1">
          <x14:formula1>
            <xm:f>Clubs!$A$2:$A$34</xm:f>
          </x14:formula1>
          <xm:sqref>C4:C21</xm:sqref>
        </x14:dataValidation>
        <x14:dataValidation type="list" allowBlank="1" showInputMessage="1" showErrorMessage="1" errorTitle="Грешка" error="Моля изберете от падащопто меню!">
          <x14:formula1>
            <xm:f>Tables!$A$2:$A$6</xm:f>
          </x14:formula1>
          <xm:sqref>G3:G21 M3:M21 K3:K21 Q3:Q21 O3:O21 U3:U21 S3:S21 Y3:Y21 W3:W21 AC3:AC21 AA3:AA21 AG3:AG21 AE3:AE21 AK3:AK21 AI3:AI21 AO3:AO21 AM3:AM21 AS3:AS21 AQ3:AQ21 AW3:AW21 AU3:AU21 BA3:BA21 AY3:AY21 BE3:BE21 BC3:BC21 BI3:BI21 BG3:BG21 BM3:BM21 BK3:BK21 BQ3:BQ21 BO3:BO21 BU3:BU21 BS3:BS21 CC3:CC21 BW3:BW21 E3:E21 CG3:CG21 CE3:CE21 BY3:BY21 CA3:CA21 I3:I21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47"/>
  <sheetViews>
    <sheetView tabSelected="1" workbookViewId="0">
      <pane xSplit="4" ySplit="2" topLeftCell="E3" activePane="bottomRight" state="frozen"/>
      <selection pane="topRight" activeCell="F1" sqref="F1"/>
      <selection pane="bottomLeft" activeCell="A3" sqref="A3"/>
      <selection pane="bottomRight" activeCell="C18" sqref="C18"/>
    </sheetView>
  </sheetViews>
  <sheetFormatPr defaultRowHeight="14.4" x14ac:dyDescent="0.3"/>
  <cols>
    <col min="1" max="1" width="4.21875" style="67" customWidth="1"/>
    <col min="2" max="2" width="22.109375" customWidth="1"/>
    <col min="3" max="3" width="17.109375" customWidth="1"/>
    <col min="4" max="4" width="6.109375" customWidth="1"/>
    <col min="5" max="5" width="3.77734375" customWidth="1"/>
    <col min="6" max="6" width="4.77734375" customWidth="1"/>
    <col min="7" max="7" width="3.77734375" customWidth="1"/>
    <col min="8" max="8" width="4.77734375" customWidth="1"/>
    <col min="9" max="9" width="3.77734375" customWidth="1"/>
    <col min="10" max="10" width="4.77734375" customWidth="1"/>
    <col min="11" max="11" width="3.77734375" customWidth="1"/>
    <col min="12" max="12" width="4.77734375" customWidth="1"/>
    <col min="13" max="13" width="3.77734375" customWidth="1"/>
    <col min="14" max="14" width="4.77734375" customWidth="1"/>
    <col min="15" max="15" width="3.77734375" customWidth="1"/>
    <col min="16" max="16" width="4.77734375" customWidth="1"/>
    <col min="17" max="17" width="3.77734375" customWidth="1"/>
    <col min="18" max="18" width="4.77734375" customWidth="1"/>
    <col min="19" max="19" width="3.77734375" customWidth="1"/>
    <col min="20" max="20" width="4.77734375" customWidth="1"/>
    <col min="21" max="21" width="3.77734375" customWidth="1"/>
    <col min="22" max="22" width="4.77734375" customWidth="1"/>
    <col min="23" max="23" width="3.77734375" customWidth="1"/>
    <col min="24" max="24" width="4.77734375" customWidth="1"/>
    <col min="25" max="25" width="3.77734375" customWidth="1"/>
    <col min="26" max="26" width="4.77734375" customWidth="1"/>
    <col min="27" max="27" width="3.77734375" customWidth="1"/>
    <col min="28" max="28" width="4.77734375" customWidth="1"/>
    <col min="29" max="29" width="3.77734375" customWidth="1"/>
    <col min="30" max="30" width="4.77734375" customWidth="1"/>
    <col min="31" max="31" width="3.77734375" customWidth="1"/>
    <col min="32" max="32" width="4.77734375" customWidth="1"/>
    <col min="33" max="33" width="3.77734375" customWidth="1"/>
    <col min="34" max="34" width="4.77734375" customWidth="1"/>
    <col min="35" max="35" width="3.77734375" customWidth="1"/>
    <col min="36" max="36" width="4.77734375" customWidth="1"/>
    <col min="37" max="37" width="3.77734375" customWidth="1"/>
    <col min="38" max="38" width="4.77734375" customWidth="1"/>
    <col min="39" max="39" width="3.77734375" customWidth="1"/>
    <col min="40" max="40" width="4.77734375" customWidth="1"/>
    <col min="41" max="41" width="3.77734375" customWidth="1"/>
    <col min="42" max="42" width="4.77734375" customWidth="1"/>
    <col min="43" max="43" width="3.77734375" customWidth="1"/>
    <col min="44" max="44" width="4.77734375" customWidth="1"/>
    <col min="45" max="45" width="3.77734375" customWidth="1"/>
    <col min="46" max="46" width="4.77734375" customWidth="1"/>
    <col min="47" max="47" width="3.77734375" customWidth="1"/>
    <col min="48" max="48" width="4.77734375" customWidth="1"/>
    <col min="49" max="49" width="3.77734375" customWidth="1"/>
    <col min="50" max="50" width="4.77734375" customWidth="1"/>
    <col min="51" max="51" width="3.77734375" customWidth="1"/>
    <col min="52" max="52" width="4.77734375" customWidth="1"/>
    <col min="53" max="53" width="3.77734375" customWidth="1"/>
    <col min="54" max="54" width="4.77734375" customWidth="1"/>
    <col min="55" max="55" width="3.77734375" customWidth="1"/>
    <col min="56" max="56" width="4.77734375" customWidth="1"/>
    <col min="57" max="57" width="3.77734375" customWidth="1"/>
    <col min="58" max="58" width="4.77734375" customWidth="1"/>
    <col min="59" max="59" width="3.77734375" customWidth="1"/>
    <col min="60" max="60" width="4.77734375" customWidth="1"/>
    <col min="61" max="61" width="3.77734375" customWidth="1"/>
    <col min="62" max="62" width="4.77734375" customWidth="1"/>
    <col min="63" max="63" width="3.77734375" customWidth="1"/>
    <col min="64" max="64" width="4.77734375" customWidth="1"/>
    <col min="65" max="65" width="3.77734375" customWidth="1"/>
    <col min="66" max="66" width="4.77734375" customWidth="1"/>
    <col min="67" max="67" width="3.77734375" customWidth="1"/>
    <col min="68" max="68" width="4.77734375" customWidth="1"/>
    <col min="69" max="69" width="3.77734375" customWidth="1"/>
    <col min="70" max="70" width="4.77734375" customWidth="1"/>
    <col min="71" max="71" width="3.77734375" customWidth="1"/>
    <col min="72" max="72" width="4.77734375" customWidth="1"/>
    <col min="73" max="73" width="3.77734375" customWidth="1"/>
    <col min="74" max="74" width="4.77734375" customWidth="1"/>
    <col min="75" max="75" width="3.77734375" customWidth="1"/>
    <col min="76" max="76" width="4.77734375" customWidth="1"/>
    <col min="77" max="77" width="3.77734375" customWidth="1"/>
    <col min="78" max="78" width="4.77734375" customWidth="1"/>
    <col min="79" max="79" width="3.77734375" customWidth="1"/>
    <col min="80" max="80" width="4.77734375" customWidth="1"/>
    <col min="81" max="81" width="3.77734375" customWidth="1"/>
    <col min="82" max="82" width="4.77734375" customWidth="1"/>
    <col min="83" max="83" width="3.77734375" customWidth="1"/>
    <col min="84" max="84" width="4.77734375" customWidth="1"/>
    <col min="85" max="85" width="3.77734375" customWidth="1"/>
    <col min="86" max="86" width="4.77734375" customWidth="1"/>
  </cols>
  <sheetData>
    <row r="1" spans="1:86" s="42" customFormat="1" ht="15" customHeight="1" x14ac:dyDescent="0.3">
      <c r="A1" s="62" t="s">
        <v>2</v>
      </c>
      <c r="B1" s="52" t="s">
        <v>0</v>
      </c>
      <c r="C1" s="52" t="s">
        <v>1</v>
      </c>
      <c r="D1" s="52" t="s">
        <v>4</v>
      </c>
      <c r="E1" s="74" t="s">
        <v>95</v>
      </c>
      <c r="F1" s="75"/>
      <c r="G1" s="80" t="s">
        <v>96</v>
      </c>
      <c r="H1" s="81"/>
      <c r="I1" s="74" t="s">
        <v>97</v>
      </c>
      <c r="J1" s="75"/>
      <c r="K1" s="80" t="s">
        <v>98</v>
      </c>
      <c r="L1" s="81"/>
      <c r="M1" s="74" t="s">
        <v>99</v>
      </c>
      <c r="N1" s="75"/>
      <c r="O1" s="80" t="s">
        <v>100</v>
      </c>
      <c r="P1" s="81"/>
      <c r="Q1" s="74" t="s">
        <v>101</v>
      </c>
      <c r="R1" s="75"/>
      <c r="S1" s="80" t="s">
        <v>102</v>
      </c>
      <c r="T1" s="81"/>
      <c r="U1" s="74" t="s">
        <v>103</v>
      </c>
      <c r="V1" s="75"/>
      <c r="W1" s="80" t="s">
        <v>104</v>
      </c>
      <c r="X1" s="81"/>
      <c r="Y1" s="74" t="s">
        <v>105</v>
      </c>
      <c r="Z1" s="75"/>
      <c r="AA1" s="80" t="s">
        <v>106</v>
      </c>
      <c r="AB1" s="81"/>
      <c r="AC1" s="74" t="s">
        <v>107</v>
      </c>
      <c r="AD1" s="75"/>
      <c r="AE1" s="80" t="s">
        <v>108</v>
      </c>
      <c r="AF1" s="81"/>
      <c r="AG1" s="74" t="s">
        <v>109</v>
      </c>
      <c r="AH1" s="75"/>
      <c r="AI1" s="80" t="s">
        <v>110</v>
      </c>
      <c r="AJ1" s="81"/>
      <c r="AK1" s="74" t="s">
        <v>111</v>
      </c>
      <c r="AL1" s="75"/>
      <c r="AM1" s="80" t="s">
        <v>112</v>
      </c>
      <c r="AN1" s="81"/>
      <c r="AO1" s="74" t="s">
        <v>113</v>
      </c>
      <c r="AP1" s="75"/>
      <c r="AQ1" s="80" t="s">
        <v>114</v>
      </c>
      <c r="AR1" s="81"/>
      <c r="AS1" s="74" t="s">
        <v>115</v>
      </c>
      <c r="AT1" s="75"/>
      <c r="AU1" s="80" t="s">
        <v>116</v>
      </c>
      <c r="AV1" s="81"/>
      <c r="AW1" s="74" t="s">
        <v>117</v>
      </c>
      <c r="AX1" s="75"/>
      <c r="AY1" s="80" t="s">
        <v>118</v>
      </c>
      <c r="AZ1" s="81"/>
      <c r="BA1" s="74" t="s">
        <v>119</v>
      </c>
      <c r="BB1" s="75"/>
      <c r="BC1" s="80" t="s">
        <v>120</v>
      </c>
      <c r="BD1" s="81"/>
      <c r="BE1" s="74" t="s">
        <v>121</v>
      </c>
      <c r="BF1" s="75"/>
      <c r="BG1" s="80" t="s">
        <v>122</v>
      </c>
      <c r="BH1" s="81"/>
      <c r="BI1" s="74" t="s">
        <v>123</v>
      </c>
      <c r="BJ1" s="75"/>
      <c r="BK1" s="80" t="s">
        <v>124</v>
      </c>
      <c r="BL1" s="81"/>
      <c r="BM1" s="74" t="s">
        <v>125</v>
      </c>
      <c r="BN1" s="75"/>
      <c r="BO1" s="80" t="s">
        <v>126</v>
      </c>
      <c r="BP1" s="81"/>
      <c r="BQ1" s="74" t="s">
        <v>127</v>
      </c>
      <c r="BR1" s="75"/>
      <c r="BS1" s="80" t="s">
        <v>128</v>
      </c>
      <c r="BT1" s="81"/>
      <c r="BU1" s="74" t="s">
        <v>129</v>
      </c>
      <c r="BV1" s="75"/>
      <c r="BW1" s="80" t="s">
        <v>130</v>
      </c>
      <c r="BX1" s="81"/>
      <c r="BY1" s="74" t="s">
        <v>131</v>
      </c>
      <c r="BZ1" s="75"/>
      <c r="CA1" s="80" t="s">
        <v>132</v>
      </c>
      <c r="CB1" s="81"/>
      <c r="CC1" s="74" t="s">
        <v>133</v>
      </c>
      <c r="CD1" s="75"/>
      <c r="CE1" s="80" t="s">
        <v>134</v>
      </c>
      <c r="CF1" s="81"/>
      <c r="CG1" s="74"/>
      <c r="CH1" s="75"/>
    </row>
    <row r="2" spans="1:86" s="2" customFormat="1" ht="15" customHeight="1" x14ac:dyDescent="0.3">
      <c r="A2" s="63"/>
      <c r="B2" s="53" t="s">
        <v>5</v>
      </c>
      <c r="C2" s="53"/>
      <c r="D2" s="53"/>
      <c r="E2" s="54" t="str">
        <f t="shared" ref="E2:BP2" si="0">E45</f>
        <v>8a</v>
      </c>
      <c r="F2" s="54">
        <f t="shared" si="0"/>
        <v>100</v>
      </c>
      <c r="G2" s="55" t="str">
        <f t="shared" si="0"/>
        <v>7a</v>
      </c>
      <c r="H2" s="55">
        <f t="shared" si="0"/>
        <v>80</v>
      </c>
      <c r="I2" s="54" t="str">
        <f t="shared" si="0"/>
        <v>5c+</v>
      </c>
      <c r="J2" s="54">
        <f t="shared" si="0"/>
        <v>50</v>
      </c>
      <c r="K2" s="55" t="str">
        <f t="shared" si="0"/>
        <v>8a+</v>
      </c>
      <c r="L2" s="55">
        <f t="shared" si="0"/>
        <v>100</v>
      </c>
      <c r="M2" s="54" t="str">
        <f t="shared" si="0"/>
        <v>8b</v>
      </c>
      <c r="N2" s="54">
        <f t="shared" si="0"/>
        <v>100</v>
      </c>
      <c r="O2" s="55" t="str">
        <f t="shared" si="0"/>
        <v>8c</v>
      </c>
      <c r="P2" s="55">
        <f t="shared" si="0"/>
        <v>100</v>
      </c>
      <c r="Q2" s="54" t="str">
        <f t="shared" si="0"/>
        <v>8a</v>
      </c>
      <c r="R2" s="54">
        <f t="shared" si="0"/>
        <v>100</v>
      </c>
      <c r="S2" s="55" t="str">
        <f t="shared" si="0"/>
        <v>7c</v>
      </c>
      <c r="T2" s="55">
        <f t="shared" si="0"/>
        <v>100</v>
      </c>
      <c r="U2" s="54" t="str">
        <f t="shared" si="0"/>
        <v>7b</v>
      </c>
      <c r="V2" s="54">
        <f t="shared" si="0"/>
        <v>80</v>
      </c>
      <c r="W2" s="55" t="str">
        <f t="shared" si="0"/>
        <v>7c+</v>
      </c>
      <c r="X2" s="55">
        <f t="shared" si="0"/>
        <v>100</v>
      </c>
      <c r="Y2" s="54" t="str">
        <f t="shared" si="0"/>
        <v>7a</v>
      </c>
      <c r="Z2" s="54">
        <f t="shared" si="0"/>
        <v>80</v>
      </c>
      <c r="AA2" s="55" t="str">
        <f t="shared" si="0"/>
        <v>7b+</v>
      </c>
      <c r="AB2" s="55">
        <f t="shared" si="0"/>
        <v>80</v>
      </c>
      <c r="AC2" s="54" t="str">
        <f t="shared" si="0"/>
        <v>8a</v>
      </c>
      <c r="AD2" s="54">
        <f t="shared" si="0"/>
        <v>100</v>
      </c>
      <c r="AE2" s="55" t="str">
        <f t="shared" si="0"/>
        <v>8a+</v>
      </c>
      <c r="AF2" s="55">
        <f t="shared" si="0"/>
        <v>100</v>
      </c>
      <c r="AG2" s="54" t="str">
        <f t="shared" si="0"/>
        <v>7c</v>
      </c>
      <c r="AH2" s="54">
        <f t="shared" si="0"/>
        <v>100</v>
      </c>
      <c r="AI2" s="55" t="str">
        <f t="shared" si="0"/>
        <v>7a</v>
      </c>
      <c r="AJ2" s="55">
        <f t="shared" si="0"/>
        <v>80</v>
      </c>
      <c r="AK2" s="54" t="str">
        <f t="shared" si="0"/>
        <v>8a</v>
      </c>
      <c r="AL2" s="54">
        <f t="shared" si="0"/>
        <v>100</v>
      </c>
      <c r="AM2" s="55" t="str">
        <f t="shared" si="0"/>
        <v>8a+</v>
      </c>
      <c r="AN2" s="55">
        <f t="shared" si="0"/>
        <v>100</v>
      </c>
      <c r="AO2" s="54" t="str">
        <f t="shared" si="0"/>
        <v>8a</v>
      </c>
      <c r="AP2" s="54">
        <f t="shared" si="0"/>
        <v>100</v>
      </c>
      <c r="AQ2" s="55" t="str">
        <f t="shared" si="0"/>
        <v>6c</v>
      </c>
      <c r="AR2" s="55">
        <f t="shared" si="0"/>
        <v>70</v>
      </c>
      <c r="AS2" s="54" t="str">
        <f t="shared" si="0"/>
        <v>6b+</v>
      </c>
      <c r="AT2" s="54">
        <f t="shared" si="0"/>
        <v>60</v>
      </c>
      <c r="AU2" s="55" t="str">
        <f t="shared" si="0"/>
        <v>6a+</v>
      </c>
      <c r="AV2" s="55">
        <f t="shared" si="0"/>
        <v>60</v>
      </c>
      <c r="AW2" s="54" t="str">
        <f t="shared" si="0"/>
        <v>6c</v>
      </c>
      <c r="AX2" s="54">
        <f t="shared" si="0"/>
        <v>70</v>
      </c>
      <c r="AY2" s="55" t="str">
        <f t="shared" si="0"/>
        <v>6b+</v>
      </c>
      <c r="AZ2" s="55">
        <f t="shared" si="0"/>
        <v>60</v>
      </c>
      <c r="BA2" s="54" t="str">
        <f t="shared" si="0"/>
        <v>5c</v>
      </c>
      <c r="BB2" s="54">
        <f t="shared" si="0"/>
        <v>50</v>
      </c>
      <c r="BC2" s="55" t="str">
        <f t="shared" si="0"/>
        <v>6a</v>
      </c>
      <c r="BD2" s="55">
        <f t="shared" si="0"/>
        <v>60</v>
      </c>
      <c r="BE2" s="54" t="str">
        <f t="shared" si="0"/>
        <v>6a</v>
      </c>
      <c r="BF2" s="54">
        <f t="shared" si="0"/>
        <v>60</v>
      </c>
      <c r="BG2" s="55" t="str">
        <f t="shared" si="0"/>
        <v>6a+</v>
      </c>
      <c r="BH2" s="55">
        <f t="shared" si="0"/>
        <v>60</v>
      </c>
      <c r="BI2" s="54" t="str">
        <f t="shared" si="0"/>
        <v>6a</v>
      </c>
      <c r="BJ2" s="54">
        <f t="shared" si="0"/>
        <v>60</v>
      </c>
      <c r="BK2" s="55" t="str">
        <f t="shared" si="0"/>
        <v>6c+</v>
      </c>
      <c r="BL2" s="55">
        <f t="shared" si="0"/>
        <v>70</v>
      </c>
      <c r="BM2" s="54" t="str">
        <f t="shared" si="0"/>
        <v>5c+</v>
      </c>
      <c r="BN2" s="54">
        <f t="shared" si="0"/>
        <v>50</v>
      </c>
      <c r="BO2" s="55" t="str">
        <f t="shared" si="0"/>
        <v>6a</v>
      </c>
      <c r="BP2" s="55">
        <f t="shared" si="0"/>
        <v>60</v>
      </c>
      <c r="BQ2" s="54" t="str">
        <f t="shared" ref="BQ2:CH2" si="1">BQ45</f>
        <v>5c</v>
      </c>
      <c r="BR2" s="54">
        <f t="shared" si="1"/>
        <v>50</v>
      </c>
      <c r="BS2" s="55">
        <f t="shared" si="1"/>
        <v>4</v>
      </c>
      <c r="BT2" s="55">
        <f t="shared" si="1"/>
        <v>40</v>
      </c>
      <c r="BU2" s="54">
        <f t="shared" si="1"/>
        <v>4</v>
      </c>
      <c r="BV2" s="54">
        <f t="shared" si="1"/>
        <v>40</v>
      </c>
      <c r="BW2" s="55" t="str">
        <f t="shared" si="1"/>
        <v>5c</v>
      </c>
      <c r="BX2" s="55">
        <f t="shared" si="1"/>
        <v>50</v>
      </c>
      <c r="BY2" s="54" t="str">
        <f t="shared" si="1"/>
        <v>6a</v>
      </c>
      <c r="BZ2" s="54">
        <f t="shared" si="1"/>
        <v>60</v>
      </c>
      <c r="CA2" s="55" t="str">
        <f t="shared" si="1"/>
        <v>5c+</v>
      </c>
      <c r="CB2" s="55">
        <f t="shared" si="1"/>
        <v>50</v>
      </c>
      <c r="CC2" s="54" t="str">
        <f t="shared" si="1"/>
        <v>5c</v>
      </c>
      <c r="CD2" s="54">
        <f t="shared" si="1"/>
        <v>50</v>
      </c>
      <c r="CE2" s="55" t="str">
        <f t="shared" si="1"/>
        <v>7b</v>
      </c>
      <c r="CF2" s="55">
        <f t="shared" si="1"/>
        <v>80</v>
      </c>
      <c r="CG2" s="54" t="str">
        <f t="shared" si="1"/>
        <v>6b</v>
      </c>
      <c r="CH2" s="54">
        <f t="shared" si="1"/>
        <v>60</v>
      </c>
    </row>
    <row r="3" spans="1:86" s="1" customFormat="1" ht="14.55" customHeight="1" x14ac:dyDescent="0.3">
      <c r="A3" s="68">
        <f t="shared" ref="A3:A43" si="2">ROW()-2</f>
        <v>1</v>
      </c>
      <c r="B3" s="51" t="s">
        <v>170</v>
      </c>
      <c r="C3" s="51" t="s">
        <v>51</v>
      </c>
      <c r="D3" s="50">
        <f>ROUND(SUM(E3:CH3), Tables!$B$11)</f>
        <v>265.3</v>
      </c>
      <c r="E3" s="56"/>
      <c r="F3" s="57">
        <f>ROUND((IF(E3=Tables!$A$3, Tables!$B$3, IF(E3=Tables!$A$4, Tables!$B$4, IF(E3=Tables!$A$5, Tables!$B$5, IF(E3=Tables!$A$6, Tables!$B$6, 0)))))*F$47,  Tables!$B$10)</f>
        <v>0</v>
      </c>
      <c r="G3" s="58" t="s">
        <v>8</v>
      </c>
      <c r="H3" s="59">
        <f>ROUND((IF(G3=Tables!$A$3, Tables!$B$3, IF(G3=Tables!$A$4, Tables!$B$4, IF(G3=Tables!$A$5, Tables!$B$5, IF(G3=Tables!$A$6, Tables!$B$6, 0)))))*H$47,  Tables!$B$10)</f>
        <v>5</v>
      </c>
      <c r="I3" s="56"/>
      <c r="J3" s="57">
        <f>ROUND((IF(I3="RP", Tables!$B$3, IF(I3="FL", Tables!$B$4, IF(I3="OS", Tables!$B$5, IF(I3="FA", Tables!$B$6, 0)))))*J$47,  Tables!$B$10)</f>
        <v>0</v>
      </c>
      <c r="K3" s="58" t="s">
        <v>38</v>
      </c>
      <c r="L3" s="59">
        <f>ROUND((IF(K3=Tables!$A$3, Tables!$B$3, IF(K3=Tables!$A$4, Tables!$B$4, IF(K3=Tables!$A$5, Tables!$B$5, IF(K3=Tables!$A$6, Tables!$B$6, 0)))))*L$47,  Tables!$B$10)</f>
        <v>62.5</v>
      </c>
      <c r="M3" s="56"/>
      <c r="N3" s="57">
        <f>ROUND((IF(M3="RP", Tables!$B$3, IF(M3="FL", Tables!$B$4, IF(M3="OS", Tables!$B$5, IF(M3="FA", Tables!$B$6, 0)))))*N$47,  Tables!$B$10)</f>
        <v>0</v>
      </c>
      <c r="O3" s="58"/>
      <c r="P3" s="59">
        <f>ROUND((IF(O3=Tables!$A$3, Tables!$B$3, IF(O3=Tables!$A$4, Tables!$B$4, IF(O3=Tables!$A$5, Tables!$B$5, IF(O3=Tables!$A$6, Tables!$B$6, 0)))))*P$47,  Tables!$B$10)</f>
        <v>0</v>
      </c>
      <c r="Q3" s="56"/>
      <c r="R3" s="57">
        <f>ROUND((IF(Q3="RP", Tables!$B$3, IF(Q3="FL", Tables!$B$4, IF(Q3="OS", Tables!$B$5, IF(Q3="FA", Tables!$B$6, 0)))))*R$47,  Tables!$B$10)</f>
        <v>0</v>
      </c>
      <c r="S3" s="58" t="s">
        <v>8</v>
      </c>
      <c r="T3" s="59">
        <f>ROUND((IF(S3=Tables!$A$3, Tables!$B$3, IF(S3=Tables!$A$4, Tables!$B$4, IF(S3=Tables!$A$5, Tables!$B$5, IF(S3=Tables!$A$6, Tables!$B$6, 0)))))*T$47,  Tables!$B$10)</f>
        <v>10.4</v>
      </c>
      <c r="U3" s="56" t="s">
        <v>8</v>
      </c>
      <c r="V3" s="57">
        <f>ROUND((IF(U3="RP", Tables!$B$3, IF(U3="FL", Tables!$B$4, IF(U3="OS", Tables!$B$5, IF(U3="FA", Tables!$B$6, 0)))))*V$47,  Tables!$B$10)</f>
        <v>7.8</v>
      </c>
      <c r="W3" s="58" t="s">
        <v>8</v>
      </c>
      <c r="X3" s="59">
        <f>ROUND((IF(W3=Tables!$A$3, Tables!$B$3, IF(W3=Tables!$A$4, Tables!$B$4, IF(W3=Tables!$A$5, Tables!$B$5, IF(W3=Tables!$A$6, Tables!$B$6, 0)))))*X$47,  Tables!$B$10)</f>
        <v>15.6</v>
      </c>
      <c r="Y3" s="56" t="s">
        <v>8</v>
      </c>
      <c r="Z3" s="57">
        <f>ROUND((IF(Y3="RP", Tables!$B$3, IF(Y3="FL", Tables!$B$4, IF(Y3="OS", Tables!$B$5, IF(Y3="FA", Tables!$B$6, 0)))))*Z$47,  Tables!$B$10)</f>
        <v>10</v>
      </c>
      <c r="AA3" s="58" t="s">
        <v>8</v>
      </c>
      <c r="AB3" s="59">
        <f>ROUND((IF(AA3=Tables!$A$3, Tables!$B$3, IF(AA3=Tables!$A$4, Tables!$B$4, IF(AA3=Tables!$A$5, Tables!$B$5, IF(AA3=Tables!$A$6, Tables!$B$6, 0)))))*AB$47,  Tables!$B$10)</f>
        <v>16.600000000000001</v>
      </c>
      <c r="AC3" s="56" t="s">
        <v>7</v>
      </c>
      <c r="AD3" s="57">
        <f>ROUND((IF(AC3="RP", Tables!$B$3, IF(AC3="FL", Tables!$B$4, IF(AC3="OS", Tables!$B$5, IF(AC3="FA", Tables!$B$6, 0)))))*AD$47,  Tables!$B$10)</f>
        <v>12.5</v>
      </c>
      <c r="AE3" s="58" t="s">
        <v>7</v>
      </c>
      <c r="AF3" s="59">
        <f>ROUND((IF(AE3=Tables!$A$3, Tables!$B$3, IF(AE3=Tables!$A$4, Tables!$B$4, IF(AE3=Tables!$A$5, Tables!$B$5, IF(AE3=Tables!$A$6, Tables!$B$6, 0)))))*AF$47,  Tables!$B$10)</f>
        <v>33.299999999999997</v>
      </c>
      <c r="AG3" s="56"/>
      <c r="AH3" s="57">
        <f>ROUND((IF(AG3="RP", Tables!$B$3, IF(AG3="FL", Tables!$B$4, IF(AG3="OS", Tables!$B$5, IF(AG3="FA", Tables!$B$6, 0)))))*AH$47,  Tables!$B$10)</f>
        <v>0</v>
      </c>
      <c r="AI3" s="58"/>
      <c r="AJ3" s="59">
        <f>ROUND((IF(AI3=Tables!$A$3, Tables!$B$3, IF(AI3=Tables!$A$4, Tables!$B$4, IF(AI3=Tables!$A$5, Tables!$B$5, IF(AI3=Tables!$A$6, Tables!$B$6, 0)))))*AJ$47,  Tables!$B$10)</f>
        <v>0</v>
      </c>
      <c r="AK3" s="56"/>
      <c r="AL3" s="57">
        <f>ROUND((IF(AK3="RP", Tables!$B$3, IF(AK3="FL", Tables!$B$4, IF(AK3="OS", Tables!$B$5, IF(AK3="FA", Tables!$B$6, 0)))))*AL$47,  Tables!$B$10)</f>
        <v>0</v>
      </c>
      <c r="AM3" s="58"/>
      <c r="AN3" s="59">
        <f>ROUND((IF(AM3=Tables!$A$3, Tables!$B$3, IF(AM3=Tables!$A$4, Tables!$B$4, IF(AM3=Tables!$A$5, Tables!$B$5, IF(AM3=Tables!$A$6, Tables!$B$6, 0)))))*AN$47,  Tables!$B$10)</f>
        <v>0</v>
      </c>
      <c r="AO3" s="56"/>
      <c r="AP3" s="57">
        <f>ROUND((IF(AO3="RP", Tables!$B$3, IF(AO3="FL", Tables!$B$4, IF(AO3="OS", Tables!$B$5, IF(AO3="FA", Tables!$B$6, 0)))))*AP$47,  Tables!$B$10)</f>
        <v>0</v>
      </c>
      <c r="AQ3" s="58"/>
      <c r="AR3" s="59">
        <f>ROUND((IF(AQ3=Tables!$A$3, Tables!$B$3, IF(AQ3=Tables!$A$4, Tables!$B$4, IF(AQ3=Tables!$A$5, Tables!$B$5, IF(AQ3=Tables!$A$6, Tables!$B$6, 0)))))*AR$47,  Tables!$B$10)</f>
        <v>0</v>
      </c>
      <c r="AS3" s="56" t="s">
        <v>8</v>
      </c>
      <c r="AT3" s="57">
        <f>ROUND((IF(AS3="RP", Tables!$B$3, IF(AS3="FL", Tables!$B$4, IF(AS3="OS", Tables!$B$5, IF(AS3="FA", Tables!$B$6, 0)))))*AT$47,  Tables!$B$10)</f>
        <v>4.8</v>
      </c>
      <c r="AU3" s="58" t="s">
        <v>8</v>
      </c>
      <c r="AV3" s="59">
        <f>ROUND((IF(AU3=Tables!$A$3, Tables!$B$3, IF(AU3=Tables!$A$4, Tables!$B$4, IF(AU3=Tables!$A$5, Tables!$B$5, IF(AU3=Tables!$A$6, Tables!$B$6, 0)))))*AV$47,  Tables!$B$10)</f>
        <v>4.4000000000000004</v>
      </c>
      <c r="AW3" s="56" t="s">
        <v>8</v>
      </c>
      <c r="AX3" s="57">
        <f>ROUND((IF(AW3="RP", Tables!$B$3, IF(AW3="FL", Tables!$B$4, IF(AW3="OS", Tables!$B$5, IF(AW3="FA", Tables!$B$6, 0)))))*AX$47,  Tables!$B$10)</f>
        <v>8.8000000000000007</v>
      </c>
      <c r="AY3" s="58" t="s">
        <v>8</v>
      </c>
      <c r="AZ3" s="59">
        <f>ROUND((IF(AY3=Tables!$A$3, Tables!$B$3, IF(AY3=Tables!$A$4, Tables!$B$4, IF(AY3=Tables!$A$5, Tables!$B$5, IF(AY3=Tables!$A$6, Tables!$B$6, 0)))))*AZ$47,  Tables!$B$10)</f>
        <v>5</v>
      </c>
      <c r="BA3" s="56"/>
      <c r="BB3" s="57">
        <f>ROUND((IF(BA3="RP", Tables!$B$3, IF(BA3="FL", Tables!$B$4, IF(BA3="OS", Tables!$B$5, IF(BA3="FA", Tables!$B$6, 0)))))*BB$47,  Tables!$B$10)</f>
        <v>0</v>
      </c>
      <c r="BC3" s="58" t="s">
        <v>8</v>
      </c>
      <c r="BD3" s="59">
        <f>ROUND((IF(BC3=Tables!$A$3, Tables!$B$3, IF(BC3=Tables!$A$4, Tables!$B$4, IF(BC3=Tables!$A$5, Tables!$B$5, IF(BC3=Tables!$A$6, Tables!$B$6, 0)))))*BD$47,  Tables!$B$10)</f>
        <v>7.5</v>
      </c>
      <c r="BE3" s="56" t="s">
        <v>8</v>
      </c>
      <c r="BF3" s="57">
        <f>ROUND((IF(BE3="RP", Tables!$B$3, IF(BE3="FL", Tables!$B$4, IF(BE3="OS", Tables!$B$5, IF(BE3="FA", Tables!$B$6, 0)))))*BF$47,  Tables!$B$10)</f>
        <v>6.9</v>
      </c>
      <c r="BG3" s="58" t="s">
        <v>8</v>
      </c>
      <c r="BH3" s="59">
        <f>ROUND((IF(BG3=Tables!$A$3, Tables!$B$3, IF(BG3=Tables!$A$4, Tables!$B$4, IF(BG3=Tables!$A$5, Tables!$B$5, IF(BG3=Tables!$A$6, Tables!$B$6, 0)))))*BH$47,  Tables!$B$10)</f>
        <v>5.4</v>
      </c>
      <c r="BI3" s="56" t="s">
        <v>8</v>
      </c>
      <c r="BJ3" s="57">
        <f>ROUND((IF(BI3="RP", Tables!$B$3, IF(BI3="FL", Tables!$B$4, IF(BI3="OS", Tables!$B$5, IF(BI3="FA", Tables!$B$6, 0)))))*BJ$47,  Tables!$B$10)</f>
        <v>6.9</v>
      </c>
      <c r="BK3" s="58" t="s">
        <v>8</v>
      </c>
      <c r="BL3" s="59">
        <f>ROUND((IF(BK3=Tables!$A$3, Tables!$B$3, IF(BK3=Tables!$A$4, Tables!$B$4, IF(BK3=Tables!$A$5, Tables!$B$5, IF(BK3=Tables!$A$6, Tables!$B$6, 0)))))*BL$47,  Tables!$B$10)</f>
        <v>5.0999999999999996</v>
      </c>
      <c r="BM3" s="56" t="s">
        <v>8</v>
      </c>
      <c r="BN3" s="57">
        <f>ROUND((IF(BM3="RP", Tables!$B$3, IF(BM3="FL", Tables!$B$4, IF(BM3="OS", Tables!$B$5, IF(BM3="FA", Tables!$B$6, 0)))))*BN$47,  Tables!$B$10)</f>
        <v>3.5</v>
      </c>
      <c r="BO3" s="58" t="s">
        <v>8</v>
      </c>
      <c r="BP3" s="59">
        <f>ROUND((IF(BO3=Tables!$A$3, Tables!$B$3, IF(BO3=Tables!$A$4, Tables!$B$4, IF(BO3=Tables!$A$5, Tables!$B$5, IF(BO3=Tables!$A$6, Tables!$B$6, 0)))))*BP$47,  Tables!$B$10)</f>
        <v>4.4000000000000004</v>
      </c>
      <c r="BQ3" s="56" t="s">
        <v>8</v>
      </c>
      <c r="BR3" s="57">
        <f>ROUND((IF(BQ3="RP", Tables!$B$3, IF(BQ3="FL", Tables!$B$4, IF(BQ3="OS", Tables!$B$5, IF(BQ3="FA", Tables!$B$6, 0)))))*BR$47,  Tables!$B$10)</f>
        <v>3.6</v>
      </c>
      <c r="BS3" s="58" t="s">
        <v>8</v>
      </c>
      <c r="BT3" s="59">
        <f>ROUND((IF(BS3=Tables!$A$3, Tables!$B$3, IF(BS3=Tables!$A$4, Tables!$B$4, IF(BS3=Tables!$A$5, Tables!$B$5, IF(BS3=Tables!$A$6, Tables!$B$6, 0)))))*BT$47,  Tables!$B$10)</f>
        <v>4.0999999999999996</v>
      </c>
      <c r="BU3" s="56"/>
      <c r="BV3" s="57">
        <f>ROUND((IF(BU3="RP", Tables!$B$3, IF(BU3="FL", Tables!$B$4, IF(BU3="OS", Tables!$B$5, IF(BU3="FA", Tables!$B$6, 0)))))*BV$47,  Tables!$B$10)</f>
        <v>0</v>
      </c>
      <c r="BW3" s="58" t="s">
        <v>8</v>
      </c>
      <c r="BX3" s="59">
        <f>ROUND((IF(BW3=Tables!$A$3, Tables!$B$3, IF(BW3=Tables!$A$4, Tables!$B$4, IF(BW3=Tables!$A$5, Tables!$B$5, IF(BW3=Tables!$A$6, Tables!$B$6, 0)))))*BX$47,  Tables!$B$10)</f>
        <v>4.8</v>
      </c>
      <c r="BY3" s="56" t="s">
        <v>8</v>
      </c>
      <c r="BZ3" s="57">
        <f>ROUND((IF(BY3="RP", Tables!$B$3, IF(BY3="FL", Tables!$B$4, IF(BY3="OS", Tables!$B$5, IF(BY3="FA", Tables!$B$6, 0)))))*BZ$47,  Tables!$B$10)</f>
        <v>4.4000000000000004</v>
      </c>
      <c r="CA3" s="58" t="s">
        <v>8</v>
      </c>
      <c r="CB3" s="59">
        <f>ROUND((IF(CA3=Tables!$A$3, Tables!$B$3, IF(CA3=Tables!$A$4, Tables!$B$4, IF(CA3=Tables!$A$5, Tables!$B$5, IF(CA3=Tables!$A$6, Tables!$B$6, 0)))))*CB$47,  Tables!$B$10)</f>
        <v>4.0999999999999996</v>
      </c>
      <c r="CC3" s="56" t="s">
        <v>8</v>
      </c>
      <c r="CD3" s="57">
        <f>ROUND((IF(CC3="RP", Tables!$B$3, IF(CC3="FL", Tables!$B$4, IF(CC3="OS", Tables!$B$5, IF(CC3="FA", Tables!$B$6, 0)))))*CD$47,  Tables!$B$10)</f>
        <v>7.9</v>
      </c>
      <c r="CE3" s="58"/>
      <c r="CF3" s="59">
        <f>ROUND((IF(CE3=Tables!$A$3, Tables!$B$3, IF(CE3=Tables!$A$4, Tables!$B$4, IF(CE3=Tables!$A$5, Tables!$B$5, IF(CE3=Tables!$A$6, Tables!$B$6, 0)))))*CF$47,  Tables!$B$10)</f>
        <v>0</v>
      </c>
      <c r="CG3" s="56"/>
      <c r="CH3" s="57">
        <f>ROUND((IF(CG3="RP", Tables!$B$3, IF(CG3="FL", Tables!$B$4, IF(CG3="OS", Tables!$B$5, IF(CG3="FA", Tables!$B$6, 0)))))*CH$47,  Tables!$B$10)</f>
        <v>0</v>
      </c>
    </row>
    <row r="4" spans="1:86" s="1" customFormat="1" ht="15" customHeight="1" x14ac:dyDescent="0.3">
      <c r="A4" s="68">
        <f t="shared" si="2"/>
        <v>2</v>
      </c>
      <c r="B4" s="51" t="s">
        <v>145</v>
      </c>
      <c r="C4" s="51" t="s">
        <v>51</v>
      </c>
      <c r="D4" s="50">
        <f>ROUND(SUM(E4:CH4), Tables!$B$11)</f>
        <v>199.8</v>
      </c>
      <c r="E4" s="56"/>
      <c r="F4" s="57">
        <f>ROUND((IF(E4=Tables!$A$3, Tables!$B$3, IF(E4=Tables!$A$4, Tables!$B$4, IF(E4=Tables!$A$5, Tables!$B$5, IF(E4=Tables!$A$6, Tables!$B$6, 0)))))*F$47,  Tables!$B$10)</f>
        <v>0</v>
      </c>
      <c r="G4" s="58" t="s">
        <v>8</v>
      </c>
      <c r="H4" s="59">
        <f>ROUND((IF(G4=Tables!$A$3, Tables!$B$3, IF(G4=Tables!$A$4, Tables!$B$4, IF(G4=Tables!$A$5, Tables!$B$5, IF(G4=Tables!$A$6, Tables!$B$6, 0)))))*H$47,  Tables!$B$10)</f>
        <v>5</v>
      </c>
      <c r="I4" s="56"/>
      <c r="J4" s="57">
        <f>ROUND((IF(I4=Tables!$A$3, Tables!$B$3, IF(I4=Tables!$A$4, Tables!$B$4, IF(I4=Tables!$A$5, Tables!$B$5, IF(I4=Tables!$A$6, Tables!$B$6, 0)))))*J$47,  Tables!$B$10)</f>
        <v>0</v>
      </c>
      <c r="K4" s="58"/>
      <c r="L4" s="59">
        <f>ROUND((IF(K4=Tables!$A$3, Tables!$B$3, IF(K4=Tables!$A$4, Tables!$B$4, IF(K4=Tables!$A$5, Tables!$B$5, IF(K4=Tables!$A$6, Tables!$B$6, 0)))))*L$47,  Tables!$B$10)</f>
        <v>0</v>
      </c>
      <c r="M4" s="56"/>
      <c r="N4" s="57">
        <f>ROUND((IF(M4=Tables!$A$3, Tables!$B$3, IF(M4=Tables!$A$4, Tables!$B$4, IF(M4=Tables!$A$5, Tables!$B$5, IF(M4=Tables!$A$6, Tables!$B$6, 0)))))*N$47,  Tables!$B$10)</f>
        <v>0</v>
      </c>
      <c r="O4" s="58"/>
      <c r="P4" s="59">
        <f>ROUND((IF(O4=Tables!$A$3, Tables!$B$3, IF(O4=Tables!$A$4, Tables!$B$4, IF(O4=Tables!$A$5, Tables!$B$5, IF(O4=Tables!$A$6, Tables!$B$6, 0)))))*P$47,  Tables!$B$10)</f>
        <v>0</v>
      </c>
      <c r="Q4" s="56"/>
      <c r="R4" s="57">
        <f>ROUND((IF(Q4=Tables!$A$3, Tables!$B$3, IF(Q4=Tables!$A$4, Tables!$B$4, IF(Q4=Tables!$A$5, Tables!$B$5, IF(Q4=Tables!$A$6, Tables!$B$6, 0)))))*R$47,  Tables!$B$10)</f>
        <v>0</v>
      </c>
      <c r="S4" s="58" t="s">
        <v>8</v>
      </c>
      <c r="T4" s="59">
        <f>ROUND((IF(S4=Tables!$A$3, Tables!$B$3, IF(S4=Tables!$A$4, Tables!$B$4, IF(S4=Tables!$A$5, Tables!$B$5, IF(S4=Tables!$A$6, Tables!$B$6, 0)))))*T$47,  Tables!$B$10)</f>
        <v>10.4</v>
      </c>
      <c r="U4" s="56" t="s">
        <v>8</v>
      </c>
      <c r="V4" s="57">
        <f>ROUND((IF(U4=Tables!$A$3, Tables!$B$3, IF(U4=Tables!$A$4, Tables!$B$4, IF(U4=Tables!$A$5, Tables!$B$5, IF(U4=Tables!$A$6, Tables!$B$6, 0)))))*V$47,  Tables!$B$10)</f>
        <v>7.8</v>
      </c>
      <c r="W4" s="58" t="s">
        <v>8</v>
      </c>
      <c r="X4" s="59">
        <f>ROUND((IF(W4=Tables!$A$3, Tables!$B$3, IF(W4=Tables!$A$4, Tables!$B$4, IF(W4=Tables!$A$5, Tables!$B$5, IF(W4=Tables!$A$6, Tables!$B$6, 0)))))*X$47,  Tables!$B$10)</f>
        <v>15.6</v>
      </c>
      <c r="Y4" s="56" t="s">
        <v>8</v>
      </c>
      <c r="Z4" s="57">
        <f>ROUND((IF(Y4=Tables!$A$3, Tables!$B$3, IF(Y4=Tables!$A$4, Tables!$B$4, IF(Y4=Tables!$A$5, Tables!$B$5, IF(Y4=Tables!$A$6, Tables!$B$6, 0)))))*Z$47,  Tables!$B$10)</f>
        <v>10</v>
      </c>
      <c r="AA4" s="58" t="s">
        <v>8</v>
      </c>
      <c r="AB4" s="59">
        <f>ROUND((IF(AA4=Tables!$A$3, Tables!$B$3, IF(AA4=Tables!$A$4, Tables!$B$4, IF(AA4=Tables!$A$5, Tables!$B$5, IF(AA4=Tables!$A$6, Tables!$B$6, 0)))))*AB$47,  Tables!$B$10)</f>
        <v>16.600000000000001</v>
      </c>
      <c r="AC4" s="56" t="s">
        <v>8</v>
      </c>
      <c r="AD4" s="57">
        <f>ROUND((IF(AC4=Tables!$A$3, Tables!$B$3, IF(AC4=Tables!$A$4, Tables!$B$4, IF(AC4=Tables!$A$5, Tables!$B$5, IF(AC4=Tables!$A$6, Tables!$B$6, 0)))))*AD$47,  Tables!$B$10)</f>
        <v>15.6</v>
      </c>
      <c r="AE4" s="58"/>
      <c r="AF4" s="59">
        <f>ROUND((IF(AE4=Tables!$A$3, Tables!$B$3, IF(AE4=Tables!$A$4, Tables!$B$4, IF(AE4=Tables!$A$5, Tables!$B$5, IF(AE4=Tables!$A$6, Tables!$B$6, 0)))))*AF$47,  Tables!$B$10)</f>
        <v>0</v>
      </c>
      <c r="AG4" s="56"/>
      <c r="AH4" s="57">
        <f>ROUND((IF(AG4=Tables!$A$3, Tables!$B$3, IF(AG4=Tables!$A$4, Tables!$B$4, IF(AG4=Tables!$A$5, Tables!$B$5, IF(AG4=Tables!$A$6, Tables!$B$6, 0)))))*AH$47,  Tables!$B$10)</f>
        <v>0</v>
      </c>
      <c r="AI4" s="58" t="s">
        <v>8</v>
      </c>
      <c r="AJ4" s="59">
        <f>ROUND((IF(AI4=Tables!$A$3, Tables!$B$3, IF(AI4=Tables!$A$4, Tables!$B$4, IF(AI4=Tables!$A$5, Tables!$B$5, IF(AI4=Tables!$A$6, Tables!$B$6, 0)))))*AJ$47,  Tables!$B$10)</f>
        <v>9.1</v>
      </c>
      <c r="AK4" s="56"/>
      <c r="AL4" s="57">
        <f>ROUND((IF(AK4=Tables!$A$3, Tables!$B$3, IF(AK4=Tables!$A$4, Tables!$B$4, IF(AK4=Tables!$A$5, Tables!$B$5, IF(AK4=Tables!$A$6, Tables!$B$6, 0)))))*AL$47,  Tables!$B$10)</f>
        <v>0</v>
      </c>
      <c r="AM4" s="58"/>
      <c r="AN4" s="59">
        <f>ROUND((IF(AM4=Tables!$A$3, Tables!$B$3, IF(AM4=Tables!$A$4, Tables!$B$4, IF(AM4=Tables!$A$5, Tables!$B$5, IF(AM4=Tables!$A$6, Tables!$B$6, 0)))))*AN$47,  Tables!$B$10)</f>
        <v>0</v>
      </c>
      <c r="AO4" s="56"/>
      <c r="AP4" s="57">
        <f>ROUND((IF(AO4=Tables!$A$3, Tables!$B$3, IF(AO4=Tables!$A$4, Tables!$B$4, IF(AO4=Tables!$A$5, Tables!$B$5, IF(AO4=Tables!$A$6, Tables!$B$6, 0)))))*AP$47,  Tables!$B$10)</f>
        <v>0</v>
      </c>
      <c r="AQ4" s="58" t="s">
        <v>8</v>
      </c>
      <c r="AR4" s="59">
        <f>ROUND((IF(AQ4=Tables!$A$3, Tables!$B$3, IF(AQ4=Tables!$A$4, Tables!$B$4, IF(AQ4=Tables!$A$5, Tables!$B$5, IF(AQ4=Tables!$A$6, Tables!$B$6, 0)))))*AR$47,  Tables!$B$10)</f>
        <v>17.5</v>
      </c>
      <c r="AS4" s="56" t="s">
        <v>8</v>
      </c>
      <c r="AT4" s="57">
        <f>ROUND((IF(AS4=Tables!$A$3, Tables!$B$3, IF(AS4=Tables!$A$4, Tables!$B$4, IF(AS4=Tables!$A$5, Tables!$B$5, IF(AS4=Tables!$A$6, Tables!$B$6, 0)))))*AT$47,  Tables!$B$10)</f>
        <v>4.8</v>
      </c>
      <c r="AU4" s="58" t="s">
        <v>8</v>
      </c>
      <c r="AV4" s="59">
        <f>ROUND((IF(AU4=Tables!$A$3, Tables!$B$3, IF(AU4=Tables!$A$4, Tables!$B$4, IF(AU4=Tables!$A$5, Tables!$B$5, IF(AU4=Tables!$A$6, Tables!$B$6, 0)))))*AV$47,  Tables!$B$10)</f>
        <v>4.4000000000000004</v>
      </c>
      <c r="AW4" s="56" t="s">
        <v>8</v>
      </c>
      <c r="AX4" s="57">
        <f>ROUND((IF(AW4=Tables!$A$3, Tables!$B$3, IF(AW4=Tables!$A$4, Tables!$B$4, IF(AW4=Tables!$A$5, Tables!$B$5, IF(AW4=Tables!$A$6, Tables!$B$6, 0)))))*AX$47,  Tables!$B$10)</f>
        <v>8.8000000000000007</v>
      </c>
      <c r="AY4" s="58" t="s">
        <v>8</v>
      </c>
      <c r="AZ4" s="59">
        <f>ROUND((IF(AY4=Tables!$A$3, Tables!$B$3, IF(AY4=Tables!$A$4, Tables!$B$4, IF(AY4=Tables!$A$5, Tables!$B$5, IF(AY4=Tables!$A$6, Tables!$B$6, 0)))))*AZ$47,  Tables!$B$10)</f>
        <v>5</v>
      </c>
      <c r="BA4" s="56"/>
      <c r="BB4" s="57">
        <f>ROUND((IF(BA4=Tables!$A$3, Tables!$B$3, IF(BA4=Tables!$A$4, Tables!$B$4, IF(BA4=Tables!$A$5, Tables!$B$5, IF(BA4=Tables!$A$6, Tables!$B$6, 0)))))*BB$47,  Tables!$B$10)</f>
        <v>0</v>
      </c>
      <c r="BC4" s="58" t="s">
        <v>8</v>
      </c>
      <c r="BD4" s="59">
        <f>ROUND((IF(BC4=Tables!$A$3, Tables!$B$3, IF(BC4=Tables!$A$4, Tables!$B$4, IF(BC4=Tables!$A$5, Tables!$B$5, IF(BC4=Tables!$A$6, Tables!$B$6, 0)))))*BD$47,  Tables!$B$10)</f>
        <v>7.5</v>
      </c>
      <c r="BE4" s="56" t="s">
        <v>8</v>
      </c>
      <c r="BF4" s="57">
        <f>ROUND((IF(BE4=Tables!$A$3, Tables!$B$3, IF(BE4=Tables!$A$4, Tables!$B$4, IF(BE4=Tables!$A$5, Tables!$B$5, IF(BE4=Tables!$A$6, Tables!$B$6, 0)))))*BF$47,  Tables!$B$10)</f>
        <v>6.9</v>
      </c>
      <c r="BG4" s="58" t="s">
        <v>7</v>
      </c>
      <c r="BH4" s="59">
        <f>ROUND((IF(BG4=Tables!$A$3, Tables!$B$3, IF(BG4=Tables!$A$4, Tables!$B$4, IF(BG4=Tables!$A$5, Tables!$B$5, IF(BG4=Tables!$A$6, Tables!$B$6, 0)))))*BH$47,  Tables!$B$10)</f>
        <v>4.3</v>
      </c>
      <c r="BI4" s="56" t="s">
        <v>8</v>
      </c>
      <c r="BJ4" s="57">
        <f>ROUND((IF(BI4=Tables!$A$3, Tables!$B$3, IF(BI4=Tables!$A$4, Tables!$B$4, IF(BI4=Tables!$A$5, Tables!$B$5, IF(BI4=Tables!$A$6, Tables!$B$6, 0)))))*BJ$47,  Tables!$B$10)</f>
        <v>6.9</v>
      </c>
      <c r="BK4" s="58" t="s">
        <v>8</v>
      </c>
      <c r="BL4" s="59">
        <f>ROUND((IF(BK4=Tables!$A$3, Tables!$B$3, IF(BK4=Tables!$A$4, Tables!$B$4, IF(BK4=Tables!$A$5, Tables!$B$5, IF(BK4=Tables!$A$6, Tables!$B$6, 0)))))*BL$47,  Tables!$B$10)</f>
        <v>5.0999999999999996</v>
      </c>
      <c r="BM4" s="56"/>
      <c r="BN4" s="57">
        <f>ROUND((IF(BM4=Tables!$A$3, Tables!$B$3, IF(BM4=Tables!$A$4, Tables!$B$4, IF(BM4=Tables!$A$5, Tables!$B$5, IF(BM4=Tables!$A$6, Tables!$B$6, 0)))))*BN$47,  Tables!$B$10)</f>
        <v>0</v>
      </c>
      <c r="BO4" s="58"/>
      <c r="BP4" s="59">
        <f>ROUND((IF(BO4=Tables!$A$3, Tables!$B$3, IF(BO4=Tables!$A$4, Tables!$B$4, IF(BO4=Tables!$A$5, Tables!$B$5, IF(BO4=Tables!$A$6, Tables!$B$6, 0)))))*BP$47,  Tables!$B$10)</f>
        <v>0</v>
      </c>
      <c r="BQ4" s="56"/>
      <c r="BR4" s="57">
        <f>ROUND((IF(BQ4=Tables!$A$3, Tables!$B$3, IF(BQ4=Tables!$A$4, Tables!$B$4, IF(BQ4=Tables!$A$5, Tables!$B$5, IF(BQ4=Tables!$A$6, Tables!$B$6, 0)))))*BR$47,  Tables!$B$10)</f>
        <v>0</v>
      </c>
      <c r="BS4" s="58"/>
      <c r="BT4" s="59">
        <f>ROUND((IF(BS4=Tables!$A$3, Tables!$B$3, IF(BS4=Tables!$A$4, Tables!$B$4, IF(BS4=Tables!$A$5, Tables!$B$5, IF(BS4=Tables!$A$6, Tables!$B$6, 0)))))*BT$47,  Tables!$B$10)</f>
        <v>0</v>
      </c>
      <c r="BU4" s="56" t="s">
        <v>8</v>
      </c>
      <c r="BV4" s="57">
        <f>ROUND((IF(BU4=Tables!$A$3, Tables!$B$3, IF(BU4=Tables!$A$4, Tables!$B$4, IF(BU4=Tables!$A$5, Tables!$B$5, IF(BU4=Tables!$A$6, Tables!$B$6, 0)))))*BV$47,  Tables!$B$10)</f>
        <v>6.3</v>
      </c>
      <c r="BW4" s="58" t="s">
        <v>8</v>
      </c>
      <c r="BX4" s="59">
        <f>ROUND((IF(BW4=Tables!$A$3, Tables!$B$3, IF(BW4=Tables!$A$4, Tables!$B$4, IF(BW4=Tables!$A$5, Tables!$B$5, IF(BW4=Tables!$A$6, Tables!$B$6, 0)))))*BX$47,  Tables!$B$10)</f>
        <v>4.8</v>
      </c>
      <c r="BY4" s="56" t="s">
        <v>8</v>
      </c>
      <c r="BZ4" s="57">
        <f>ROUND((IF(BY4=Tables!$A$3, Tables!$B$3, IF(BY4=Tables!$A$4, Tables!$B$4, IF(BY4=Tables!$A$5, Tables!$B$5, IF(BY4=Tables!$A$6, Tables!$B$6, 0)))))*BZ$47,  Tables!$B$10)</f>
        <v>4.4000000000000004</v>
      </c>
      <c r="CA4" s="58" t="s">
        <v>8</v>
      </c>
      <c r="CB4" s="59">
        <f>ROUND((IF(CA4=Tables!$A$3, Tables!$B$3, IF(CA4=Tables!$A$4, Tables!$B$4, IF(CA4=Tables!$A$5, Tables!$B$5, IF(CA4=Tables!$A$6, Tables!$B$6, 0)))))*CB$47,  Tables!$B$10)</f>
        <v>4.0999999999999996</v>
      </c>
      <c r="CC4" s="56" t="s">
        <v>8</v>
      </c>
      <c r="CD4" s="57">
        <f>ROUND((IF(CC4=Tables!$A$3, Tables!$B$3, IF(CC4=Tables!$A$4, Tables!$B$4, IF(CC4=Tables!$A$5, Tables!$B$5, IF(CC4=Tables!$A$6, Tables!$B$6, 0)))))*CD$47,  Tables!$B$10)</f>
        <v>7.9</v>
      </c>
      <c r="CE4" s="58" t="s">
        <v>8</v>
      </c>
      <c r="CF4" s="59">
        <v>11</v>
      </c>
      <c r="CG4" s="56"/>
      <c r="CH4" s="57">
        <f>ROUND((IF(CG4=Tables!$A$3, Tables!$B$3, IF(CG4=Tables!$A$4, Tables!$B$4, IF(CG4=Tables!$A$5, Tables!$B$5, IF(CG4=Tables!$A$6, Tables!$B$6, 0)))))*CH$47,  Tables!$B$10)</f>
        <v>0</v>
      </c>
    </row>
    <row r="5" spans="1:86" s="1" customFormat="1" ht="15" customHeight="1" x14ac:dyDescent="0.3">
      <c r="A5" s="68">
        <f t="shared" si="2"/>
        <v>3</v>
      </c>
      <c r="B5" s="51" t="s">
        <v>178</v>
      </c>
      <c r="C5" s="51" t="s">
        <v>67</v>
      </c>
      <c r="D5" s="50">
        <f>ROUND(SUM(E5:CH5), Tables!$B$11)</f>
        <v>192.4</v>
      </c>
      <c r="E5" s="56"/>
      <c r="F5" s="57">
        <f>ROUND((IF(E5=Tables!$A$3, Tables!$B$3, IF(E5=Tables!$A$4, Tables!$B$4, IF(E5=Tables!$A$5, Tables!$B$5, IF(E5=Tables!$A$6, Tables!$B$6, 0)))))*F$47,  Tables!$B$10)</f>
        <v>0</v>
      </c>
      <c r="G5" s="58" t="s">
        <v>8</v>
      </c>
      <c r="H5" s="59">
        <f>ROUND((IF(G5=Tables!$A$3, Tables!$B$3, IF(G5=Tables!$A$4, Tables!$B$4, IF(G5=Tables!$A$5, Tables!$B$5, IF(G5=Tables!$A$6, Tables!$B$6, 0)))))*H$47,  Tables!$B$10)</f>
        <v>5</v>
      </c>
      <c r="I5" s="56"/>
      <c r="J5" s="57">
        <f>ROUND((IF(I5="RP", Tables!$B$3, IF(I5="FL", Tables!$B$4, IF(I5="OS", Tables!$B$5, IF(I5="FA", Tables!$B$6, 0)))))*J$47,  Tables!$B$10)</f>
        <v>0</v>
      </c>
      <c r="K5" s="58" t="s">
        <v>7</v>
      </c>
      <c r="L5" s="59">
        <f>ROUND((IF(K5=Tables!$A$3, Tables!$B$3, IF(K5=Tables!$A$4, Tables!$B$4, IF(K5=Tables!$A$5, Tables!$B$5, IF(K5=Tables!$A$6, Tables!$B$6, 0)))))*L$47,  Tables!$B$10)</f>
        <v>50</v>
      </c>
      <c r="M5" s="56"/>
      <c r="N5" s="57">
        <f>ROUND((IF(M5="RP", Tables!$B$3, IF(M5="FL", Tables!$B$4, IF(M5="OS", Tables!$B$5, IF(M5="FA", Tables!$B$6, 0)))))*N$47,  Tables!$B$10)</f>
        <v>0</v>
      </c>
      <c r="O5" s="58"/>
      <c r="P5" s="59">
        <f>ROUND((IF(O5=Tables!$A$3, Tables!$B$3, IF(O5=Tables!$A$4, Tables!$B$4, IF(O5=Tables!$A$5, Tables!$B$5, IF(O5=Tables!$A$6, Tables!$B$6, 0)))))*P$47,  Tables!$B$10)</f>
        <v>0</v>
      </c>
      <c r="Q5" s="56"/>
      <c r="R5" s="57">
        <f>ROUND((IF(Q5="RP", Tables!$B$3, IF(Q5="FL", Tables!$B$4, IF(Q5="OS", Tables!$B$5, IF(Q5="FA", Tables!$B$6, 0)))))*R$47,  Tables!$B$10)</f>
        <v>0</v>
      </c>
      <c r="S5" s="58" t="s">
        <v>8</v>
      </c>
      <c r="T5" s="59">
        <f>ROUND((IF(S5=Tables!$A$3, Tables!$B$3, IF(S5=Tables!$A$4, Tables!$B$4, IF(S5=Tables!$A$5, Tables!$B$5, IF(S5=Tables!$A$6, Tables!$B$6, 0)))))*T$47,  Tables!$B$10)</f>
        <v>10.4</v>
      </c>
      <c r="U5" s="56" t="s">
        <v>8</v>
      </c>
      <c r="V5" s="57">
        <f>ROUND((IF(U5="RP", Tables!$B$3, IF(U5="FL", Tables!$B$4, IF(U5="OS", Tables!$B$5, IF(U5="FA", Tables!$B$6, 0)))))*V$47,  Tables!$B$10)</f>
        <v>7.8</v>
      </c>
      <c r="W5" s="58" t="s">
        <v>8</v>
      </c>
      <c r="X5" s="59">
        <f>ROUND((IF(W5=Tables!$A$3, Tables!$B$3, IF(W5=Tables!$A$4, Tables!$B$4, IF(W5=Tables!$A$5, Tables!$B$5, IF(W5=Tables!$A$6, Tables!$B$6, 0)))))*X$47,  Tables!$B$10)</f>
        <v>15.6</v>
      </c>
      <c r="Y5" s="56"/>
      <c r="Z5" s="57">
        <f>ROUND((IF(Y5="RP", Tables!$B$3, IF(Y5="FL", Tables!$B$4, IF(Y5="OS", Tables!$B$5, IF(Y5="FA", Tables!$B$6, 0)))))*Z$47,  Tables!$B$10)</f>
        <v>0</v>
      </c>
      <c r="AA5" s="58"/>
      <c r="AB5" s="59">
        <f>ROUND((IF(AA5=Tables!$A$3, Tables!$B$3, IF(AA5=Tables!$A$4, Tables!$B$4, IF(AA5=Tables!$A$5, Tables!$B$5, IF(AA5=Tables!$A$6, Tables!$B$6, 0)))))*AB$47,  Tables!$B$10)</f>
        <v>0</v>
      </c>
      <c r="AC5" s="56" t="s">
        <v>8</v>
      </c>
      <c r="AD5" s="57">
        <f>ROUND((IF(AC5="RP", Tables!$B$3, IF(AC5="FL", Tables!$B$4, IF(AC5="OS", Tables!$B$5, IF(AC5="FA", Tables!$B$6, 0)))))*AD$47,  Tables!$B$10)</f>
        <v>15.6</v>
      </c>
      <c r="AE5" s="58" t="s">
        <v>7</v>
      </c>
      <c r="AF5" s="59">
        <f>ROUND((IF(AE5=Tables!$A$3, Tables!$B$3, IF(AE5=Tables!$A$4, Tables!$B$4, IF(AE5=Tables!$A$5, Tables!$B$5, IF(AE5=Tables!$A$6, Tables!$B$6, 0)))))*AF$47,  Tables!$B$10)</f>
        <v>33.299999999999997</v>
      </c>
      <c r="AG5" s="56" t="s">
        <v>7</v>
      </c>
      <c r="AH5" s="57">
        <f>ROUND((IF(AG5="RP", Tables!$B$3, IF(AG5="FL", Tables!$B$4, IF(AG5="OS", Tables!$B$5, IF(AG5="FA", Tables!$B$6, 0)))))*AH$47,  Tables!$B$10)</f>
        <v>20</v>
      </c>
      <c r="AI5" s="58"/>
      <c r="AJ5" s="59">
        <f>ROUND((IF(AI5=Tables!$A$3, Tables!$B$3, IF(AI5=Tables!$A$4, Tables!$B$4, IF(AI5=Tables!$A$5, Tables!$B$5, IF(AI5=Tables!$A$6, Tables!$B$6, 0)))))*AJ$47,  Tables!$B$10)</f>
        <v>0</v>
      </c>
      <c r="AK5" s="56"/>
      <c r="AL5" s="57">
        <f>ROUND((IF(AK5="RP", Tables!$B$3, IF(AK5="FL", Tables!$B$4, IF(AK5="OS", Tables!$B$5, IF(AK5="FA", Tables!$B$6, 0)))))*AL$47,  Tables!$B$10)</f>
        <v>0</v>
      </c>
      <c r="AM5" s="58"/>
      <c r="AN5" s="59">
        <f>ROUND((IF(AM5=Tables!$A$3, Tables!$B$3, IF(AM5=Tables!$A$4, Tables!$B$4, IF(AM5=Tables!$A$5, Tables!$B$5, IF(AM5=Tables!$A$6, Tables!$B$6, 0)))))*AN$47,  Tables!$B$10)</f>
        <v>0</v>
      </c>
      <c r="AO5" s="56"/>
      <c r="AP5" s="57">
        <f>ROUND((IF(AO5="RP", Tables!$B$3, IF(AO5="FL", Tables!$B$4, IF(AO5="OS", Tables!$B$5, IF(AO5="FA", Tables!$B$6, 0)))))*AP$47,  Tables!$B$10)</f>
        <v>0</v>
      </c>
      <c r="AQ5" s="58"/>
      <c r="AR5" s="59">
        <f>ROUND((IF(AQ5=Tables!$A$3, Tables!$B$3, IF(AQ5=Tables!$A$4, Tables!$B$4, IF(AQ5=Tables!$A$5, Tables!$B$5, IF(AQ5=Tables!$A$6, Tables!$B$6, 0)))))*AR$47,  Tables!$B$10)</f>
        <v>0</v>
      </c>
      <c r="AS5" s="56"/>
      <c r="AT5" s="57">
        <f>ROUND((IF(AS5="RP", Tables!$B$3, IF(AS5="FL", Tables!$B$4, IF(AS5="OS", Tables!$B$5, IF(AS5="FA", Tables!$B$6, 0)))))*AT$47,  Tables!$B$10)</f>
        <v>0</v>
      </c>
      <c r="AU5" s="58"/>
      <c r="AV5" s="59">
        <f>ROUND((IF(AU5=Tables!$A$3, Tables!$B$3, IF(AU5=Tables!$A$4, Tables!$B$4, IF(AU5=Tables!$A$5, Tables!$B$5, IF(AU5=Tables!$A$6, Tables!$B$6, 0)))))*AV$47,  Tables!$B$10)</f>
        <v>0</v>
      </c>
      <c r="AW5" s="56"/>
      <c r="AX5" s="57">
        <f>ROUND((IF(AW5="RP", Tables!$B$3, IF(AW5="FL", Tables!$B$4, IF(AW5="OS", Tables!$B$5, IF(AW5="FA", Tables!$B$6, 0)))))*AX$47,  Tables!$B$10)</f>
        <v>0</v>
      </c>
      <c r="AY5" s="58" t="s">
        <v>8</v>
      </c>
      <c r="AZ5" s="59">
        <f>ROUND((IF(AY5=Tables!$A$3, Tables!$B$3, IF(AY5=Tables!$A$4, Tables!$B$4, IF(AY5=Tables!$A$5, Tables!$B$5, IF(AY5=Tables!$A$6, Tables!$B$6, 0)))))*AZ$47,  Tables!$B$10)</f>
        <v>5</v>
      </c>
      <c r="BA5" s="56"/>
      <c r="BB5" s="57">
        <f>ROUND((IF(BA5="RP", Tables!$B$3, IF(BA5="FL", Tables!$B$4, IF(BA5="OS", Tables!$B$5, IF(BA5="FA", Tables!$B$6, 0)))))*BB$47,  Tables!$B$10)</f>
        <v>0</v>
      </c>
      <c r="BC5" s="58"/>
      <c r="BD5" s="59">
        <f>ROUND((IF(BC5=Tables!$A$3, Tables!$B$3, IF(BC5=Tables!$A$4, Tables!$B$4, IF(BC5=Tables!$A$5, Tables!$B$5, IF(BC5=Tables!$A$6, Tables!$B$6, 0)))))*BD$47,  Tables!$B$10)</f>
        <v>0</v>
      </c>
      <c r="BE5" s="56"/>
      <c r="BF5" s="57">
        <f>ROUND((IF(BE5="RP", Tables!$B$3, IF(BE5="FL", Tables!$B$4, IF(BE5="OS", Tables!$B$5, IF(BE5="FA", Tables!$B$6, 0)))))*BF$47,  Tables!$B$10)</f>
        <v>0</v>
      </c>
      <c r="BG5" s="58"/>
      <c r="BH5" s="59">
        <f>ROUND((IF(BG5=Tables!$A$3, Tables!$B$3, IF(BG5=Tables!$A$4, Tables!$B$4, IF(BG5=Tables!$A$5, Tables!$B$5, IF(BG5=Tables!$A$6, Tables!$B$6, 0)))))*BH$47,  Tables!$B$10)</f>
        <v>0</v>
      </c>
      <c r="BI5" s="56"/>
      <c r="BJ5" s="57">
        <f>ROUND((IF(BI5="RP", Tables!$B$3, IF(BI5="FL", Tables!$B$4, IF(BI5="OS", Tables!$B$5, IF(BI5="FA", Tables!$B$6, 0)))))*BJ$47,  Tables!$B$10)</f>
        <v>0</v>
      </c>
      <c r="BK5" s="58" t="s">
        <v>8</v>
      </c>
      <c r="BL5" s="59">
        <f>ROUND((IF(BK5=Tables!$A$3, Tables!$B$3, IF(BK5=Tables!$A$4, Tables!$B$4, IF(BK5=Tables!$A$5, Tables!$B$5, IF(BK5=Tables!$A$6, Tables!$B$6, 0)))))*BL$47,  Tables!$B$10)</f>
        <v>5.0999999999999996</v>
      </c>
      <c r="BM5" s="56"/>
      <c r="BN5" s="57">
        <f>ROUND((IF(BM5="RP", Tables!$B$3, IF(BM5="FL", Tables!$B$4, IF(BM5="OS", Tables!$B$5, IF(BM5="FA", Tables!$B$6, 0)))))*BN$47,  Tables!$B$10)</f>
        <v>0</v>
      </c>
      <c r="BO5" s="58" t="s">
        <v>8</v>
      </c>
      <c r="BP5" s="59">
        <f>ROUND((IF(BO5=Tables!$A$3, Tables!$B$3, IF(BO5=Tables!$A$4, Tables!$B$4, IF(BO5=Tables!$A$5, Tables!$B$5, IF(BO5=Tables!$A$6, Tables!$B$6, 0)))))*BP$47,  Tables!$B$10)</f>
        <v>4.4000000000000004</v>
      </c>
      <c r="BQ5" s="56" t="s">
        <v>8</v>
      </c>
      <c r="BR5" s="57">
        <f>ROUND((IF(BQ5="RP", Tables!$B$3, IF(BQ5="FL", Tables!$B$4, IF(BQ5="OS", Tables!$B$5, IF(BQ5="FA", Tables!$B$6, 0)))))*BR$47,  Tables!$B$10)</f>
        <v>3.6</v>
      </c>
      <c r="BS5" s="58" t="s">
        <v>8</v>
      </c>
      <c r="BT5" s="59">
        <f>ROUND((IF(BS5=Tables!$A$3, Tables!$B$3, IF(BS5=Tables!$A$4, Tables!$B$4, IF(BS5=Tables!$A$5, Tables!$B$5, IF(BS5=Tables!$A$6, Tables!$B$6, 0)))))*BT$47,  Tables!$B$10)</f>
        <v>4.0999999999999996</v>
      </c>
      <c r="BU5" s="56"/>
      <c r="BV5" s="57">
        <f>ROUND((IF(BU5="RP", Tables!$B$3, IF(BU5="FL", Tables!$B$4, IF(BU5="OS", Tables!$B$5, IF(BU5="FA", Tables!$B$6, 0)))))*BV$47,  Tables!$B$10)</f>
        <v>0</v>
      </c>
      <c r="BW5" s="58"/>
      <c r="BX5" s="59">
        <f>ROUND((IF(BW5=Tables!$A$3, Tables!$B$3, IF(BW5=Tables!$A$4, Tables!$B$4, IF(BW5=Tables!$A$5, Tables!$B$5, IF(BW5=Tables!$A$6, Tables!$B$6, 0)))))*BX$47,  Tables!$B$10)</f>
        <v>0</v>
      </c>
      <c r="BY5" s="56"/>
      <c r="BZ5" s="57">
        <f>ROUND((IF(BY5="RP", Tables!$B$3, IF(BY5="FL", Tables!$B$4, IF(BY5="OS", Tables!$B$5, IF(BY5="FA", Tables!$B$6, 0)))))*BZ$47,  Tables!$B$10)</f>
        <v>0</v>
      </c>
      <c r="CA5" s="58"/>
      <c r="CB5" s="59">
        <f>ROUND((IF(CA5=Tables!$A$3, Tables!$B$3, IF(CA5=Tables!$A$4, Tables!$B$4, IF(CA5=Tables!$A$5, Tables!$B$5, IF(CA5=Tables!$A$6, Tables!$B$6, 0)))))*CB$47,  Tables!$B$10)</f>
        <v>0</v>
      </c>
      <c r="CC5" s="56"/>
      <c r="CD5" s="57">
        <f>ROUND((IF(CC5="RP", Tables!$B$3, IF(CC5="FL", Tables!$B$4, IF(CC5="OS", Tables!$B$5, IF(CC5="FA", Tables!$B$6, 0)))))*CD$47,  Tables!$B$10)</f>
        <v>0</v>
      </c>
      <c r="CE5" s="58" t="s">
        <v>8</v>
      </c>
      <c r="CF5" s="59">
        <f>ROUND((IF(CE5=Tables!$A$3, Tables!$B$3, IF(CE5=Tables!$A$4, Tables!$B$4, IF(CE5=Tables!$A$5, Tables!$B$5, IF(CE5=Tables!$A$6, Tables!$B$6, 0)))))*CF$47,  Tables!$B$10)</f>
        <v>12.5</v>
      </c>
      <c r="CG5" s="56"/>
      <c r="CH5" s="57">
        <f>ROUND((IF(CG5="RP", Tables!$B$3, IF(CG5="FL", Tables!$B$4, IF(CG5="OS", Tables!$B$5, IF(CG5="FA", Tables!$B$6, 0)))))*CH$47,  Tables!$B$10)</f>
        <v>0</v>
      </c>
    </row>
    <row r="6" spans="1:86" s="1" customFormat="1" ht="15" customHeight="1" x14ac:dyDescent="0.3">
      <c r="A6" s="68">
        <f t="shared" si="2"/>
        <v>4</v>
      </c>
      <c r="B6" s="51" t="s">
        <v>149</v>
      </c>
      <c r="C6" s="51" t="s">
        <v>60</v>
      </c>
      <c r="D6" s="50">
        <f>ROUND(SUM(E6:CH6), Tables!$B$11)</f>
        <v>183.5</v>
      </c>
      <c r="E6" s="56"/>
      <c r="F6" s="57">
        <f>ROUND((IF(E6=Tables!$A$3, Tables!$B$3, IF(E6=Tables!$A$4, Tables!$B$4, IF(E6=Tables!$A$5, Tables!$B$5, IF(E6=Tables!$A$6, Tables!$B$6, 0)))))*F$47,  Tables!$B$10)</f>
        <v>0</v>
      </c>
      <c r="G6" s="58" t="s">
        <v>8</v>
      </c>
      <c r="H6" s="59">
        <f>ROUND((IF(G6=Tables!$A$3, Tables!$B$3, IF(G6=Tables!$A$4, Tables!$B$4, IF(G6=Tables!$A$5, Tables!$B$5, IF(G6=Tables!$A$6, Tables!$B$6, 0)))))*H$47,  Tables!$B$10)</f>
        <v>5</v>
      </c>
      <c r="I6" s="56" t="s">
        <v>8</v>
      </c>
      <c r="J6" s="57">
        <f>ROUND((IF(I6="RP", Tables!$B$3, IF(I6="FL", Tables!$B$4, IF(I6="OS", Tables!$B$5, IF(I6="FA", Tables!$B$6, 0)))))*J$47,  Tables!$B$10)</f>
        <v>10.4</v>
      </c>
      <c r="K6" s="58"/>
      <c r="L6" s="59">
        <f>ROUND((IF(K6=Tables!$A$3, Tables!$B$3, IF(K6=Tables!$A$4, Tables!$B$4, IF(K6=Tables!$A$5, Tables!$B$5, IF(K6=Tables!$A$6, Tables!$B$6, 0)))))*L$47,  Tables!$B$10)</f>
        <v>0</v>
      </c>
      <c r="M6" s="56"/>
      <c r="N6" s="57">
        <f>ROUND((IF(M6="RP", Tables!$B$3, IF(M6="FL", Tables!$B$4, IF(M6="OS", Tables!$B$5, IF(M6="FA", Tables!$B$6, 0)))))*N$47,  Tables!$B$10)</f>
        <v>0</v>
      </c>
      <c r="O6" s="58"/>
      <c r="P6" s="59">
        <f>ROUND((IF(O6=Tables!$A$3, Tables!$B$3, IF(O6=Tables!$A$4, Tables!$B$4, IF(O6=Tables!$A$5, Tables!$B$5, IF(O6=Tables!$A$6, Tables!$B$6, 0)))))*P$47,  Tables!$B$10)</f>
        <v>0</v>
      </c>
      <c r="Q6" s="56"/>
      <c r="R6" s="57">
        <f>ROUND((IF(Q6="RP", Tables!$B$3, IF(Q6="FL", Tables!$B$4, IF(Q6="OS", Tables!$B$5, IF(Q6="FA", Tables!$B$6, 0)))))*R$47,  Tables!$B$10)</f>
        <v>0</v>
      </c>
      <c r="S6" s="58" t="s">
        <v>8</v>
      </c>
      <c r="T6" s="59">
        <f>ROUND((IF(S6=Tables!$A$3, Tables!$B$3, IF(S6=Tables!$A$4, Tables!$B$4, IF(S6=Tables!$A$5, Tables!$B$5, IF(S6=Tables!$A$6, Tables!$B$6, 0)))))*T$47,  Tables!$B$10)</f>
        <v>10.4</v>
      </c>
      <c r="U6" s="56" t="s">
        <v>8</v>
      </c>
      <c r="V6" s="57">
        <f>ROUND((IF(U6="RP", Tables!$B$3, IF(U6="FL", Tables!$B$4, IF(U6="OS", Tables!$B$5, IF(U6="FA", Tables!$B$6, 0)))))*V$47,  Tables!$B$10)</f>
        <v>7.8</v>
      </c>
      <c r="W6" s="58" t="s">
        <v>8</v>
      </c>
      <c r="X6" s="59">
        <f>ROUND((IF(W6=Tables!$A$3, Tables!$B$3, IF(W6=Tables!$A$4, Tables!$B$4, IF(W6=Tables!$A$5, Tables!$B$5, IF(W6=Tables!$A$6, Tables!$B$6, 0)))))*X$47,  Tables!$B$10)</f>
        <v>15.6</v>
      </c>
      <c r="Y6" s="56" t="s">
        <v>8</v>
      </c>
      <c r="Z6" s="57">
        <f>ROUND((IF(Y6="RP", Tables!$B$3, IF(Y6="FL", Tables!$B$4, IF(Y6="OS", Tables!$B$5, IF(Y6="FA", Tables!$B$6, 0)))))*Z$47,  Tables!$B$10)</f>
        <v>10</v>
      </c>
      <c r="AA6" s="58" t="s">
        <v>8</v>
      </c>
      <c r="AB6" s="59">
        <f>ROUND((IF(AA6=Tables!$A$3, Tables!$B$3, IF(AA6=Tables!$A$4, Tables!$B$4, IF(AA6=Tables!$A$5, Tables!$B$5, IF(AA6=Tables!$A$6, Tables!$B$6, 0)))))*AB$47,  Tables!$B$10)</f>
        <v>16.600000000000001</v>
      </c>
      <c r="AC6" s="56" t="s">
        <v>38</v>
      </c>
      <c r="AD6" s="57">
        <f>ROUND((IF(AC6="RP", Tables!$B$3, IF(AC6="FL", Tables!$B$4, IF(AC6="OS", Tables!$B$5, IF(AC6="FA", Tables!$B$6, 0)))))*AD$47,  Tables!$B$10)</f>
        <v>15.6</v>
      </c>
      <c r="AE6" s="58"/>
      <c r="AF6" s="59">
        <f>ROUND((IF(AE6=Tables!$A$3, Tables!$B$3, IF(AE6=Tables!$A$4, Tables!$B$4, IF(AE6=Tables!$A$5, Tables!$B$5, IF(AE6=Tables!$A$6, Tables!$B$6, 0)))))*AF$47,  Tables!$B$10)</f>
        <v>0</v>
      </c>
      <c r="AG6" s="56" t="s">
        <v>8</v>
      </c>
      <c r="AH6" s="57">
        <f>ROUND((IF(AG6="RP", Tables!$B$3, IF(AG6="FL", Tables!$B$4, IF(AG6="OS", Tables!$B$5, IF(AG6="FA", Tables!$B$6, 0)))))*AH$47,  Tables!$B$10)</f>
        <v>25</v>
      </c>
      <c r="AI6" s="58" t="s">
        <v>8</v>
      </c>
      <c r="AJ6" s="59">
        <f>ROUND((IF(AI6=Tables!$A$3, Tables!$B$3, IF(AI6=Tables!$A$4, Tables!$B$4, IF(AI6=Tables!$A$5, Tables!$B$5, IF(AI6=Tables!$A$6, Tables!$B$6, 0)))))*AJ$47,  Tables!$B$10)</f>
        <v>9.1</v>
      </c>
      <c r="AK6" s="56"/>
      <c r="AL6" s="57">
        <f>ROUND((IF(AK6="RP", Tables!$B$3, IF(AK6="FL", Tables!$B$4, IF(AK6="OS", Tables!$B$5, IF(AK6="FA", Tables!$B$6, 0)))))*AL$47,  Tables!$B$10)</f>
        <v>0</v>
      </c>
      <c r="AM6" s="58"/>
      <c r="AN6" s="59">
        <f>ROUND((IF(AM6=Tables!$A$3, Tables!$B$3, IF(AM6=Tables!$A$4, Tables!$B$4, IF(AM6=Tables!$A$5, Tables!$B$5, IF(AM6=Tables!$A$6, Tables!$B$6, 0)))))*AN$47,  Tables!$B$10)</f>
        <v>0</v>
      </c>
      <c r="AO6" s="56"/>
      <c r="AP6" s="57">
        <f>ROUND((IF(AO6="RP", Tables!$B$3, IF(AO6="FL", Tables!$B$4, IF(AO6="OS", Tables!$B$5, IF(AO6="FA", Tables!$B$6, 0)))))*AP$47,  Tables!$B$10)</f>
        <v>0</v>
      </c>
      <c r="AQ6" s="58" t="s">
        <v>8</v>
      </c>
      <c r="AR6" s="59">
        <f>ROUND((IF(AQ6=Tables!$A$3, Tables!$B$3, IF(AQ6=Tables!$A$4, Tables!$B$4, IF(AQ6=Tables!$A$5, Tables!$B$5, IF(AQ6=Tables!$A$6, Tables!$B$6, 0)))))*AR$47,  Tables!$B$10)</f>
        <v>17.5</v>
      </c>
      <c r="AS6" s="56" t="s">
        <v>8</v>
      </c>
      <c r="AT6" s="57">
        <f>ROUND((IF(AS6="RP", Tables!$B$3, IF(AS6="FL", Tables!$B$4, IF(AS6="OS", Tables!$B$5, IF(AS6="FA", Tables!$B$6, 0)))))*AT$47,  Tables!$B$10)</f>
        <v>4.8</v>
      </c>
      <c r="AU6" s="58"/>
      <c r="AV6" s="59">
        <f>ROUND((IF(AU6=Tables!$A$3, Tables!$B$3, IF(AU6=Tables!$A$4, Tables!$B$4, IF(AU6=Tables!$A$5, Tables!$B$5, IF(AU6=Tables!$A$6, Tables!$B$6, 0)))))*AV$47,  Tables!$B$10)</f>
        <v>0</v>
      </c>
      <c r="AW6" s="56"/>
      <c r="AX6" s="57">
        <f>ROUND((IF(AW6="RP", Tables!$B$3, IF(AW6="FL", Tables!$B$4, IF(AW6="OS", Tables!$B$5, IF(AW6="FA", Tables!$B$6, 0)))))*AX$47,  Tables!$B$10)</f>
        <v>0</v>
      </c>
      <c r="AY6" s="58" t="s">
        <v>8</v>
      </c>
      <c r="AZ6" s="59">
        <f>ROUND((IF(AY6=Tables!$A$3, Tables!$B$3, IF(AY6=Tables!$A$4, Tables!$B$4, IF(AY6=Tables!$A$5, Tables!$B$5, IF(AY6=Tables!$A$6, Tables!$B$6, 0)))))*AZ$47,  Tables!$B$10)</f>
        <v>5</v>
      </c>
      <c r="BA6" s="56"/>
      <c r="BB6" s="57">
        <f>ROUND((IF(BA6="RP", Tables!$B$3, IF(BA6="FL", Tables!$B$4, IF(BA6="OS", Tables!$B$5, IF(BA6="FA", Tables!$B$6, 0)))))*BB$47,  Tables!$B$10)</f>
        <v>0</v>
      </c>
      <c r="BC6" s="58"/>
      <c r="BD6" s="59">
        <f>ROUND((IF(BC6=Tables!$A$3, Tables!$B$3, IF(BC6=Tables!$A$4, Tables!$B$4, IF(BC6=Tables!$A$5, Tables!$B$5, IF(BC6=Tables!$A$6, Tables!$B$6, 0)))))*BD$47,  Tables!$B$10)</f>
        <v>0</v>
      </c>
      <c r="BE6" s="56"/>
      <c r="BF6" s="57">
        <f>ROUND((IF(BE6="RP", Tables!$B$3, IF(BE6="FL", Tables!$B$4, IF(BE6="OS", Tables!$B$5, IF(BE6="FA", Tables!$B$6, 0)))))*BF$47,  Tables!$B$10)</f>
        <v>0</v>
      </c>
      <c r="BG6" s="58"/>
      <c r="BH6" s="59">
        <f>ROUND((IF(BG6=Tables!$A$3, Tables!$B$3, IF(BG6=Tables!$A$4, Tables!$B$4, IF(BG6=Tables!$A$5, Tables!$B$5, IF(BG6=Tables!$A$6, Tables!$B$6, 0)))))*BH$47,  Tables!$B$10)</f>
        <v>0</v>
      </c>
      <c r="BI6" s="56"/>
      <c r="BJ6" s="57">
        <f>ROUND((IF(BI6="RP", Tables!$B$3, IF(BI6="FL", Tables!$B$4, IF(BI6="OS", Tables!$B$5, IF(BI6="FA", Tables!$B$6, 0)))))*BJ$47,  Tables!$B$10)</f>
        <v>0</v>
      </c>
      <c r="BK6" s="58" t="s">
        <v>8</v>
      </c>
      <c r="BL6" s="59">
        <f>ROUND((IF(BK6=Tables!$A$3, Tables!$B$3, IF(BK6=Tables!$A$4, Tables!$B$4, IF(BK6=Tables!$A$5, Tables!$B$5, IF(BK6=Tables!$A$6, Tables!$B$6, 0)))))*BL$47,  Tables!$B$10)</f>
        <v>5.0999999999999996</v>
      </c>
      <c r="BM6" s="56" t="s">
        <v>8</v>
      </c>
      <c r="BN6" s="57">
        <f>ROUND((IF(BM6="RP", Tables!$B$3, IF(BM6="FL", Tables!$B$4, IF(BM6="OS", Tables!$B$5, IF(BM6="FA", Tables!$B$6, 0)))))*BN$47,  Tables!$B$10)</f>
        <v>3.5</v>
      </c>
      <c r="BO6" s="58" t="s">
        <v>8</v>
      </c>
      <c r="BP6" s="59">
        <f>ROUND((IF(BO6=Tables!$A$3, Tables!$B$3, IF(BO6=Tables!$A$4, Tables!$B$4, IF(BO6=Tables!$A$5, Tables!$B$5, IF(BO6=Tables!$A$6, Tables!$B$6, 0)))))*BP$47,  Tables!$B$10)</f>
        <v>4.4000000000000004</v>
      </c>
      <c r="BQ6" s="56" t="s">
        <v>8</v>
      </c>
      <c r="BR6" s="57">
        <f>ROUND((IF(BQ6="RP", Tables!$B$3, IF(BQ6="FL", Tables!$B$4, IF(BQ6="OS", Tables!$B$5, IF(BQ6="FA", Tables!$B$6, 0)))))*BR$47,  Tables!$B$10)</f>
        <v>3.6</v>
      </c>
      <c r="BS6" s="58" t="s">
        <v>8</v>
      </c>
      <c r="BT6" s="59">
        <f>ROUND((IF(BS6=Tables!$A$3, Tables!$B$3, IF(BS6=Tables!$A$4, Tables!$B$4, IF(BS6=Tables!$A$5, Tables!$B$5, IF(BS6=Tables!$A$6, Tables!$B$6, 0)))))*BT$47,  Tables!$B$10)</f>
        <v>4.0999999999999996</v>
      </c>
      <c r="BU6" s="56"/>
      <c r="BV6" s="57">
        <f>ROUND((IF(BU6="RP", Tables!$B$3, IF(BU6="FL", Tables!$B$4, IF(BU6="OS", Tables!$B$5, IF(BU6="FA", Tables!$B$6, 0)))))*BV$47,  Tables!$B$10)</f>
        <v>0</v>
      </c>
      <c r="BW6" s="58"/>
      <c r="BX6" s="59">
        <f>ROUND((IF(BW6=Tables!$A$3, Tables!$B$3, IF(BW6=Tables!$A$4, Tables!$B$4, IF(BW6=Tables!$A$5, Tables!$B$5, IF(BW6=Tables!$A$6, Tables!$B$6, 0)))))*BX$47,  Tables!$B$10)</f>
        <v>0</v>
      </c>
      <c r="BY6" s="56"/>
      <c r="BZ6" s="57">
        <f>ROUND((IF(BY6="RP", Tables!$B$3, IF(BY6="FL", Tables!$B$4, IF(BY6="OS", Tables!$B$5, IF(BY6="FA", Tables!$B$6, 0)))))*BZ$47,  Tables!$B$10)</f>
        <v>0</v>
      </c>
      <c r="CA6" s="58"/>
      <c r="CB6" s="59">
        <f>ROUND((IF(CA6=Tables!$A$3, Tables!$B$3, IF(CA6=Tables!$A$4, Tables!$B$4, IF(CA6=Tables!$A$5, Tables!$B$5, IF(CA6=Tables!$A$6, Tables!$B$6, 0)))))*CB$47,  Tables!$B$10)</f>
        <v>0</v>
      </c>
      <c r="CC6" s="56"/>
      <c r="CD6" s="57">
        <f>ROUND((IF(CC6="RP", Tables!$B$3, IF(CC6="FL", Tables!$B$4, IF(CC6="OS", Tables!$B$5, IF(CC6="FA", Tables!$B$6, 0)))))*CD$47,  Tables!$B$10)</f>
        <v>0</v>
      </c>
      <c r="CE6" s="58" t="s">
        <v>7</v>
      </c>
      <c r="CF6" s="59">
        <f>ROUND((IF(CE6=Tables!$A$3, Tables!$B$3, IF(CE6=Tables!$A$4, Tables!$B$4, IF(CE6=Tables!$A$5, Tables!$B$5, IF(CE6=Tables!$A$6, Tables!$B$6, 0)))))*CF$47,  Tables!$B$10)</f>
        <v>10</v>
      </c>
      <c r="CG6" s="56"/>
      <c r="CH6" s="57">
        <f>ROUND((IF(CG6="RP", Tables!$B$3, IF(CG6="FL", Tables!$B$4, IF(CG6="OS", Tables!$B$5, IF(CG6="FA", Tables!$B$6, 0)))))*CH$47,  Tables!$B$10)</f>
        <v>0</v>
      </c>
    </row>
    <row r="7" spans="1:86" s="1" customFormat="1" ht="16.05" customHeight="1" x14ac:dyDescent="0.3">
      <c r="A7" s="68">
        <f t="shared" si="2"/>
        <v>5</v>
      </c>
      <c r="B7" s="51" t="s">
        <v>156</v>
      </c>
      <c r="C7" s="51" t="s">
        <v>65</v>
      </c>
      <c r="D7" s="50">
        <f>ROUND(SUM(E7:CH7), Tables!$B$11)</f>
        <v>178.7</v>
      </c>
      <c r="E7" s="56"/>
      <c r="F7" s="57">
        <f>ROUND((IF(E7=Tables!$A$3, Tables!$B$3, IF(E7=Tables!$A$4, Tables!$B$4, IF(E7=Tables!$A$5, Tables!$B$5, IF(E7=Tables!$A$6, Tables!$B$6, 0)))))*F$47,  Tables!$B$10)</f>
        <v>0</v>
      </c>
      <c r="G7" s="58" t="s">
        <v>8</v>
      </c>
      <c r="H7" s="59">
        <f>ROUND((IF(G7=Tables!$A$3, Tables!$B$3, IF(G7=Tables!$A$4, Tables!$B$4, IF(G7=Tables!$A$5, Tables!$B$5, IF(G7=Tables!$A$6, Tables!$B$6, 0)))))*H$47,  Tables!$B$10)</f>
        <v>5</v>
      </c>
      <c r="I7" s="56" t="s">
        <v>8</v>
      </c>
      <c r="J7" s="57">
        <f>ROUND((IF(I7="RP", Tables!$B$3, IF(I7="FL", Tables!$B$4, IF(I7="OS", Tables!$B$5, IF(I7="FA", Tables!$B$6, 0)))))*J$47,  Tables!$B$10)</f>
        <v>10.4</v>
      </c>
      <c r="K7" s="58"/>
      <c r="L7" s="59">
        <f>ROUND((IF(K7=Tables!$A$3, Tables!$B$3, IF(K7=Tables!$A$4, Tables!$B$4, IF(K7=Tables!$A$5, Tables!$B$5, IF(K7=Tables!$A$6, Tables!$B$6, 0)))))*L$47,  Tables!$B$10)</f>
        <v>0</v>
      </c>
      <c r="M7" s="56"/>
      <c r="N7" s="57">
        <f>ROUND((IF(M7="RP", Tables!$B$3, IF(M7="FL", Tables!$B$4, IF(M7="OS", Tables!$B$5, IF(M7="FA", Tables!$B$6, 0)))))*N$47,  Tables!$B$10)</f>
        <v>0</v>
      </c>
      <c r="O7" s="58"/>
      <c r="P7" s="59">
        <f>ROUND((IF(O7=Tables!$A$3, Tables!$B$3, IF(O7=Tables!$A$4, Tables!$B$4, IF(O7=Tables!$A$5, Tables!$B$5, IF(O7=Tables!$A$6, Tables!$B$6, 0)))))*P$47,  Tables!$B$10)</f>
        <v>0</v>
      </c>
      <c r="Q7" s="56"/>
      <c r="R7" s="57">
        <f>ROUND((IF(Q7="RP", Tables!$B$3, IF(Q7="FL", Tables!$B$4, IF(Q7="OS", Tables!$B$5, IF(Q7="FA", Tables!$B$6, 0)))))*R$47,  Tables!$B$10)</f>
        <v>0</v>
      </c>
      <c r="S7" s="58"/>
      <c r="T7" s="59">
        <f>ROUND((IF(S7=Tables!$A$3, Tables!$B$3, IF(S7=Tables!$A$4, Tables!$B$4, IF(S7=Tables!$A$5, Tables!$B$5, IF(S7=Tables!$A$6, Tables!$B$6, 0)))))*T$47,  Tables!$B$10)</f>
        <v>0</v>
      </c>
      <c r="U7" s="56"/>
      <c r="V7" s="57">
        <f>ROUND((IF(U7="RP", Tables!$B$3, IF(U7="FL", Tables!$B$4, IF(U7="OS", Tables!$B$5, IF(U7="FA", Tables!$B$6, 0)))))*V$47,  Tables!$B$10)</f>
        <v>0</v>
      </c>
      <c r="W7" s="58" t="s">
        <v>8</v>
      </c>
      <c r="X7" s="59">
        <f>ROUND((IF(W7=Tables!$A$3, Tables!$B$3, IF(W7=Tables!$A$4, Tables!$B$4, IF(W7=Tables!$A$5, Tables!$B$5, IF(W7=Tables!$A$6, Tables!$B$6, 0)))))*X$47,  Tables!$B$10)</f>
        <v>15.6</v>
      </c>
      <c r="Y7" s="56"/>
      <c r="Z7" s="57">
        <f>ROUND((IF(Y7="RP", Tables!$B$3, IF(Y7="FL", Tables!$B$4, IF(Y7="OS", Tables!$B$5, IF(Y7="FA", Tables!$B$6, 0)))))*Z$47,  Tables!$B$10)</f>
        <v>0</v>
      </c>
      <c r="AA7" s="58"/>
      <c r="AB7" s="59">
        <f>ROUND((IF(AA7=Tables!$A$3, Tables!$B$3, IF(AA7=Tables!$A$4, Tables!$B$4, IF(AA7=Tables!$A$5, Tables!$B$5, IF(AA7=Tables!$A$6, Tables!$B$6, 0)))))*AB$47,  Tables!$B$10)</f>
        <v>0</v>
      </c>
      <c r="AC7" s="56"/>
      <c r="AD7" s="57">
        <f>ROUND((IF(AC7="RP", Tables!$B$3, IF(AC7="FL", Tables!$B$4, IF(AC7="OS", Tables!$B$5, IF(AC7="FA", Tables!$B$6, 0)))))*AD$47,  Tables!$B$10)</f>
        <v>0</v>
      </c>
      <c r="AE7" s="58"/>
      <c r="AF7" s="59">
        <f>ROUND((IF(AE7=Tables!$A$3, Tables!$B$3, IF(AE7=Tables!$A$4, Tables!$B$4, IF(AE7=Tables!$A$5, Tables!$B$5, IF(AE7=Tables!$A$6, Tables!$B$6, 0)))))*AF$47,  Tables!$B$10)</f>
        <v>0</v>
      </c>
      <c r="AG7" s="56"/>
      <c r="AH7" s="57">
        <f>ROUND((IF(AG7="RP", Tables!$B$3, IF(AG7="FL", Tables!$B$4, IF(AG7="OS", Tables!$B$5, IF(AG7="FA", Tables!$B$6, 0)))))*AH$47,  Tables!$B$10)</f>
        <v>0</v>
      </c>
      <c r="AI7" s="58" t="s">
        <v>8</v>
      </c>
      <c r="AJ7" s="59">
        <f>ROUND((IF(AI7=Tables!$A$3, Tables!$B$3, IF(AI7=Tables!$A$4, Tables!$B$4, IF(AI7=Tables!$A$5, Tables!$B$5, IF(AI7=Tables!$A$6, Tables!$B$6, 0)))))*AJ$47,  Tables!$B$10)</f>
        <v>9.1</v>
      </c>
      <c r="AK7" s="56"/>
      <c r="AL7" s="57">
        <f>ROUND((IF(AK7="RP", Tables!$B$3, IF(AK7="FL", Tables!$B$4, IF(AK7="OS", Tables!$B$5, IF(AK7="FA", Tables!$B$6, 0)))))*AL$47,  Tables!$B$10)</f>
        <v>0</v>
      </c>
      <c r="AM7" s="58"/>
      <c r="AN7" s="59">
        <f>ROUND((IF(AM7=Tables!$A$3, Tables!$B$3, IF(AM7=Tables!$A$4, Tables!$B$4, IF(AM7=Tables!$A$5, Tables!$B$5, IF(AM7=Tables!$A$6, Tables!$B$6, 0)))))*AN$47,  Tables!$B$10)</f>
        <v>0</v>
      </c>
      <c r="AO7" s="56"/>
      <c r="AP7" s="57">
        <f>ROUND((IF(AO7="RP", Tables!$B$3, IF(AO7="FL", Tables!$B$4, IF(AO7="OS", Tables!$B$5, IF(AO7="FA", Tables!$B$6, 0)))))*AP$47,  Tables!$B$10)</f>
        <v>0</v>
      </c>
      <c r="AQ7" s="58" t="s">
        <v>8</v>
      </c>
      <c r="AR7" s="59">
        <f>ROUND((IF(AQ7=Tables!$A$3, Tables!$B$3, IF(AQ7=Tables!$A$4, Tables!$B$4, IF(AQ7=Tables!$A$5, Tables!$B$5, IF(AQ7=Tables!$A$6, Tables!$B$6, 0)))))*AR$47,  Tables!$B$10)</f>
        <v>17.5</v>
      </c>
      <c r="AS7" s="56" t="s">
        <v>8</v>
      </c>
      <c r="AT7" s="57">
        <f>ROUND((IF(AS7="RP", Tables!$B$3, IF(AS7="FL", Tables!$B$4, IF(AS7="OS", Tables!$B$5, IF(AS7="FA", Tables!$B$6, 0)))))*AT$47,  Tables!$B$10)</f>
        <v>4.8</v>
      </c>
      <c r="AU7" s="58" t="s">
        <v>8</v>
      </c>
      <c r="AV7" s="59">
        <f>ROUND((IF(AU7=Tables!$A$3, Tables!$B$3, IF(AU7=Tables!$A$4, Tables!$B$4, IF(AU7=Tables!$A$5, Tables!$B$5, IF(AU7=Tables!$A$6, Tables!$B$6, 0)))))*AV$47,  Tables!$B$10)</f>
        <v>4.4000000000000004</v>
      </c>
      <c r="AW7" s="56" t="s">
        <v>7</v>
      </c>
      <c r="AX7" s="57">
        <f>ROUND((IF(AW7="RP", Tables!$B$3, IF(AW7="FL", Tables!$B$4, IF(AW7="OS", Tables!$B$5, IF(AW7="FA", Tables!$B$6, 0)))))*AX$47,  Tables!$B$10)</f>
        <v>7</v>
      </c>
      <c r="AY7" s="58" t="s">
        <v>8</v>
      </c>
      <c r="AZ7" s="59">
        <f>ROUND((IF(AY7=Tables!$A$3, Tables!$B$3, IF(AY7=Tables!$A$4, Tables!$B$4, IF(AY7=Tables!$A$5, Tables!$B$5, IF(AY7=Tables!$A$6, Tables!$B$6, 0)))))*AZ$47,  Tables!$B$10)</f>
        <v>5</v>
      </c>
      <c r="BA7" s="56" t="s">
        <v>8</v>
      </c>
      <c r="BB7" s="57">
        <f>ROUND((IF(BA7="RP", Tables!$B$3, IF(BA7="FL", Tables!$B$4, IF(BA7="OS", Tables!$B$5, IF(BA7="FA", Tables!$B$6, 0)))))*BB$47,  Tables!$B$10)</f>
        <v>12.5</v>
      </c>
      <c r="BC7" s="58" t="s">
        <v>8</v>
      </c>
      <c r="BD7" s="59">
        <f>ROUND((IF(BC7=Tables!$A$3, Tables!$B$3, IF(BC7=Tables!$A$4, Tables!$B$4, IF(BC7=Tables!$A$5, Tables!$B$5, IF(BC7=Tables!$A$6, Tables!$B$6, 0)))))*BD$47,  Tables!$B$10)</f>
        <v>7.5</v>
      </c>
      <c r="BE7" s="56" t="s">
        <v>8</v>
      </c>
      <c r="BF7" s="57">
        <f>ROUND((IF(BE7="RP", Tables!$B$3, IF(BE7="FL", Tables!$B$4, IF(BE7="OS", Tables!$B$5, IF(BE7="FA", Tables!$B$6, 0)))))*BF$47,  Tables!$B$10)</f>
        <v>6.9</v>
      </c>
      <c r="BG7" s="58" t="s">
        <v>8</v>
      </c>
      <c r="BH7" s="59">
        <f>ROUND((IF(BG7=Tables!$A$3, Tables!$B$3, IF(BG7=Tables!$A$4, Tables!$B$4, IF(BG7=Tables!$A$5, Tables!$B$5, IF(BG7=Tables!$A$6, Tables!$B$6, 0)))))*BH$47,  Tables!$B$10)</f>
        <v>5.4</v>
      </c>
      <c r="BI7" s="56" t="s">
        <v>8</v>
      </c>
      <c r="BJ7" s="57">
        <f>ROUND((IF(BI7="RP", Tables!$B$3, IF(BI7="FL", Tables!$B$4, IF(BI7="OS", Tables!$B$5, IF(BI7="FA", Tables!$B$6, 0)))))*BJ$47,  Tables!$B$10)</f>
        <v>6.9</v>
      </c>
      <c r="BK7" s="58" t="s">
        <v>8</v>
      </c>
      <c r="BL7" s="59">
        <f>ROUND((IF(BK7=Tables!$A$3, Tables!$B$3, IF(BK7=Tables!$A$4, Tables!$B$4, IF(BK7=Tables!$A$5, Tables!$B$5, IF(BK7=Tables!$A$6, Tables!$B$6, 0)))))*BL$47,  Tables!$B$10)</f>
        <v>5.0999999999999996</v>
      </c>
      <c r="BM7" s="56" t="s">
        <v>8</v>
      </c>
      <c r="BN7" s="57">
        <f>ROUND((IF(BM7="RP", Tables!$B$3, IF(BM7="FL", Tables!$B$4, IF(BM7="OS", Tables!$B$5, IF(BM7="FA", Tables!$B$6, 0)))))*BN$47,  Tables!$B$10)</f>
        <v>3.5</v>
      </c>
      <c r="BO7" s="58" t="s">
        <v>8</v>
      </c>
      <c r="BP7" s="59">
        <f>ROUND((IF(BO7=Tables!$A$3, Tables!$B$3, IF(BO7=Tables!$A$4, Tables!$B$4, IF(BO7=Tables!$A$5, Tables!$B$5, IF(BO7=Tables!$A$6, Tables!$B$6, 0)))))*BP$47,  Tables!$B$10)</f>
        <v>4.4000000000000004</v>
      </c>
      <c r="BQ7" s="56" t="s">
        <v>8</v>
      </c>
      <c r="BR7" s="57">
        <f>ROUND((IF(BQ7="RP", Tables!$B$3, IF(BQ7="FL", Tables!$B$4, IF(BQ7="OS", Tables!$B$5, IF(BQ7="FA", Tables!$B$6, 0)))))*BR$47,  Tables!$B$10)</f>
        <v>3.6</v>
      </c>
      <c r="BS7" s="58" t="s">
        <v>8</v>
      </c>
      <c r="BT7" s="59">
        <f>ROUND((IF(BS7=Tables!$A$3, Tables!$B$3, IF(BS7=Tables!$A$4, Tables!$B$4, IF(BS7=Tables!$A$5, Tables!$B$5, IF(BS7=Tables!$A$6, Tables!$B$6, 0)))))*BT$47,  Tables!$B$10)</f>
        <v>4.0999999999999996</v>
      </c>
      <c r="BU7" s="56" t="s">
        <v>8</v>
      </c>
      <c r="BV7" s="57">
        <f>ROUND((IF(BU7="RP", Tables!$B$3, IF(BU7="FL", Tables!$B$4, IF(BU7="OS", Tables!$B$5, IF(BU7="FA", Tables!$B$6, 0)))))*BV$47,  Tables!$B$10)</f>
        <v>6.3</v>
      </c>
      <c r="BW7" s="58" t="s">
        <v>8</v>
      </c>
      <c r="BX7" s="59">
        <f>ROUND((IF(BW7=Tables!$A$3, Tables!$B$3, IF(BW7=Tables!$A$4, Tables!$B$4, IF(BW7=Tables!$A$5, Tables!$B$5, IF(BW7=Tables!$A$6, Tables!$B$6, 0)))))*BX$47,  Tables!$B$10)</f>
        <v>4.8</v>
      </c>
      <c r="BY7" s="56" t="s">
        <v>8</v>
      </c>
      <c r="BZ7" s="57">
        <f>ROUND((IF(BY7="RP", Tables!$B$3, IF(BY7="FL", Tables!$B$4, IF(BY7="OS", Tables!$B$5, IF(BY7="FA", Tables!$B$6, 0)))))*BZ$47,  Tables!$B$10)</f>
        <v>4.4000000000000004</v>
      </c>
      <c r="CA7" s="58" t="s">
        <v>8</v>
      </c>
      <c r="CB7" s="59">
        <f>ROUND((IF(CA7=Tables!$A$3, Tables!$B$3, IF(CA7=Tables!$A$4, Tables!$B$4, IF(CA7=Tables!$A$5, Tables!$B$5, IF(CA7=Tables!$A$6, Tables!$B$6, 0)))))*CB$47,  Tables!$B$10)</f>
        <v>4.0999999999999996</v>
      </c>
      <c r="CC7" s="56" t="s">
        <v>8</v>
      </c>
      <c r="CD7" s="57">
        <f>ROUND((IF(CC7="RP", Tables!$B$3, IF(CC7="FL", Tables!$B$4, IF(CC7="OS", Tables!$B$5, IF(CC7="FA", Tables!$B$6, 0)))))*CD$47,  Tables!$B$10)</f>
        <v>7.9</v>
      </c>
      <c r="CE7" s="58" t="s">
        <v>8</v>
      </c>
      <c r="CF7" s="59">
        <f>ROUND((IF(CE7=Tables!$A$3, Tables!$B$3, IF(CE7=Tables!$A$4, Tables!$B$4, IF(CE7=Tables!$A$5, Tables!$B$5, IF(CE7=Tables!$A$6, Tables!$B$6, 0)))))*CF$47,  Tables!$B$10)</f>
        <v>12.5</v>
      </c>
      <c r="CG7" s="56"/>
      <c r="CH7" s="57">
        <f>ROUND((IF(CG7="RP", Tables!$B$3, IF(CG7="FL", Tables!$B$4, IF(CG7="OS", Tables!$B$5, IF(CG7="FA", Tables!$B$6, 0)))))*CH$47,  Tables!$B$10)</f>
        <v>0</v>
      </c>
    </row>
    <row r="8" spans="1:86" s="1" customFormat="1" ht="15" customHeight="1" x14ac:dyDescent="0.3">
      <c r="A8" s="68">
        <f t="shared" si="2"/>
        <v>6</v>
      </c>
      <c r="B8" s="51" t="s">
        <v>166</v>
      </c>
      <c r="C8" s="51" t="s">
        <v>51</v>
      </c>
      <c r="D8" s="50">
        <f>ROUND(SUM(E8:CH8), Tables!$B$11)</f>
        <v>169.1</v>
      </c>
      <c r="E8" s="56"/>
      <c r="F8" s="57">
        <f>ROUND((IF(E8=Tables!$A$3, Tables!$B$3, IF(E8=Tables!$A$4, Tables!$B$4, IF(E8=Tables!$A$5, Tables!$B$5, IF(E8=Tables!$A$6, Tables!$B$6, 0)))))*F$47,  Tables!$B$10)</f>
        <v>0</v>
      </c>
      <c r="G8" s="58" t="s">
        <v>7</v>
      </c>
      <c r="H8" s="59">
        <f>ROUND((IF(G8=Tables!$A$3, Tables!$B$3, IF(G8=Tables!$A$4, Tables!$B$4, IF(G8=Tables!$A$5, Tables!$B$5, IF(G8=Tables!$A$6, Tables!$B$6, 0)))))*H$47,  Tables!$B$10)</f>
        <v>4</v>
      </c>
      <c r="I8" s="56"/>
      <c r="J8" s="57">
        <f>ROUND((IF(I8="RP", Tables!$B$3, IF(I8="FL", Tables!$B$4, IF(I8="OS", Tables!$B$5, IF(I8="FA", Tables!$B$6, 0)))))*J$47,  Tables!$B$10)</f>
        <v>0</v>
      </c>
      <c r="K8" s="58"/>
      <c r="L8" s="59">
        <f>ROUND((IF(K8=Tables!$A$3, Tables!$B$3, IF(K8=Tables!$A$4, Tables!$B$4, IF(K8=Tables!$A$5, Tables!$B$5, IF(K8=Tables!$A$6, Tables!$B$6, 0)))))*L$47,  Tables!$B$10)</f>
        <v>0</v>
      </c>
      <c r="M8" s="56"/>
      <c r="N8" s="57">
        <f>ROUND((IF(M8="RP", Tables!$B$3, IF(M8="FL", Tables!$B$4, IF(M8="OS", Tables!$B$5, IF(M8="FA", Tables!$B$6, 0)))))*N$47,  Tables!$B$10)</f>
        <v>0</v>
      </c>
      <c r="O8" s="58"/>
      <c r="P8" s="59">
        <f>ROUND((IF(O8=Tables!$A$3, Tables!$B$3, IF(O8=Tables!$A$4, Tables!$B$4, IF(O8=Tables!$A$5, Tables!$B$5, IF(O8=Tables!$A$6, Tables!$B$6, 0)))))*P$47,  Tables!$B$10)</f>
        <v>0</v>
      </c>
      <c r="Q8" s="56"/>
      <c r="R8" s="57">
        <f>ROUND((IF(Q8="RP", Tables!$B$3, IF(Q8="FL", Tables!$B$4, IF(Q8="OS", Tables!$B$5, IF(Q8="FA", Tables!$B$6, 0)))))*R$47,  Tables!$B$10)</f>
        <v>0</v>
      </c>
      <c r="S8" s="58" t="s">
        <v>7</v>
      </c>
      <c r="T8" s="59">
        <f>ROUND((IF(S8=Tables!$A$3, Tables!$B$3, IF(S8=Tables!$A$4, Tables!$B$4, IF(S8=Tables!$A$5, Tables!$B$5, IF(S8=Tables!$A$6, Tables!$B$6, 0)))))*T$47,  Tables!$B$10)</f>
        <v>8.3000000000000007</v>
      </c>
      <c r="U8" s="56" t="s">
        <v>8</v>
      </c>
      <c r="V8" s="57">
        <f>ROUND((IF(U8="RP", Tables!$B$3, IF(U8="FL", Tables!$B$4, IF(U8="OS", Tables!$B$5, IF(U8="FA", Tables!$B$6, 0)))))*V$47,  Tables!$B$10)</f>
        <v>7.8</v>
      </c>
      <c r="W8" s="58"/>
      <c r="X8" s="59">
        <f>ROUND((IF(W8=Tables!$A$3, Tables!$B$3, IF(W8=Tables!$A$4, Tables!$B$4, IF(W8=Tables!$A$5, Tables!$B$5, IF(W8=Tables!$A$6, Tables!$B$6, 0)))))*X$47,  Tables!$B$10)</f>
        <v>0</v>
      </c>
      <c r="Y8" s="56" t="s">
        <v>8</v>
      </c>
      <c r="Z8" s="57">
        <f>ROUND((IF(Y8="RP", Tables!$B$3, IF(Y8="FL", Tables!$B$4, IF(Y8="OS", Tables!$B$5, IF(Y8="FA", Tables!$B$6, 0)))))*Z$47,  Tables!$B$10)</f>
        <v>10</v>
      </c>
      <c r="AA8" s="58" t="s">
        <v>8</v>
      </c>
      <c r="AB8" s="59">
        <f>ROUND((IF(AA8=Tables!$A$3, Tables!$B$3, IF(AA8=Tables!$A$4, Tables!$B$4, IF(AA8=Tables!$A$5, Tables!$B$5, IF(AA8=Tables!$A$6, Tables!$B$6, 0)))))*AB$47,  Tables!$B$10)</f>
        <v>16.600000000000001</v>
      </c>
      <c r="AC8" s="56"/>
      <c r="AD8" s="57">
        <f>ROUND((IF(AC8="RP", Tables!$B$3, IF(AC8="FL", Tables!$B$4, IF(AC8="OS", Tables!$B$5, IF(AC8="FA", Tables!$B$6, 0)))))*AD$47,  Tables!$B$10)</f>
        <v>0</v>
      </c>
      <c r="AE8" s="58"/>
      <c r="AF8" s="59">
        <f>ROUND((IF(AE8=Tables!$A$3, Tables!$B$3, IF(AE8=Tables!$A$4, Tables!$B$4, IF(AE8=Tables!$A$5, Tables!$B$5, IF(AE8=Tables!$A$6, Tables!$B$6, 0)))))*AF$47,  Tables!$B$10)</f>
        <v>0</v>
      </c>
      <c r="AG8" s="56" t="s">
        <v>7</v>
      </c>
      <c r="AH8" s="57">
        <f>ROUND((IF(AG8="RP", Tables!$B$3, IF(AG8="FL", Tables!$B$4, IF(AG8="OS", Tables!$B$5, IF(AG8="FA", Tables!$B$6, 0)))))*AH$47,  Tables!$B$10)</f>
        <v>20</v>
      </c>
      <c r="AI8" s="58" t="s">
        <v>8</v>
      </c>
      <c r="AJ8" s="59">
        <f>ROUND((IF(AI8=Tables!$A$3, Tables!$B$3, IF(AI8=Tables!$A$4, Tables!$B$4, IF(AI8=Tables!$A$5, Tables!$B$5, IF(AI8=Tables!$A$6, Tables!$B$6, 0)))))*AJ$47,  Tables!$B$10)</f>
        <v>9.1</v>
      </c>
      <c r="AK8" s="56"/>
      <c r="AL8" s="57">
        <f>ROUND((IF(AK8="RP", Tables!$B$3, IF(AK8="FL", Tables!$B$4, IF(AK8="OS", Tables!$B$5, IF(AK8="FA", Tables!$B$6, 0)))))*AL$47,  Tables!$B$10)</f>
        <v>0</v>
      </c>
      <c r="AM8" s="58"/>
      <c r="AN8" s="59">
        <f>ROUND((IF(AM8=Tables!$A$3, Tables!$B$3, IF(AM8=Tables!$A$4, Tables!$B$4, IF(AM8=Tables!$A$5, Tables!$B$5, IF(AM8=Tables!$A$6, Tables!$B$6, 0)))))*AN$47,  Tables!$B$10)</f>
        <v>0</v>
      </c>
      <c r="AO8" s="56"/>
      <c r="AP8" s="57">
        <f>ROUND((IF(AO8="RP", Tables!$B$3, IF(AO8="FL", Tables!$B$4, IF(AO8="OS", Tables!$B$5, IF(AO8="FA", Tables!$B$6, 0)))))*AP$47,  Tables!$B$10)</f>
        <v>0</v>
      </c>
      <c r="AQ8" s="58" t="s">
        <v>7</v>
      </c>
      <c r="AR8" s="59">
        <f>ROUND((IF(AQ8=Tables!$A$3, Tables!$B$3, IF(AQ8=Tables!$A$4, Tables!$B$4, IF(AQ8=Tables!$A$5, Tables!$B$5, IF(AQ8=Tables!$A$6, Tables!$B$6, 0)))))*AR$47,  Tables!$B$10)</f>
        <v>14</v>
      </c>
      <c r="AS8" s="56" t="s">
        <v>8</v>
      </c>
      <c r="AT8" s="57">
        <f>ROUND((IF(AS8="RP", Tables!$B$3, IF(AS8="FL", Tables!$B$4, IF(AS8="OS", Tables!$B$5, IF(AS8="FA", Tables!$B$6, 0)))))*AT$47,  Tables!$B$10)</f>
        <v>4.8</v>
      </c>
      <c r="AU8" s="58" t="s">
        <v>8</v>
      </c>
      <c r="AV8" s="59">
        <f>ROUND((IF(AU8=Tables!$A$3, Tables!$B$3, IF(AU8=Tables!$A$4, Tables!$B$4, IF(AU8=Tables!$A$5, Tables!$B$5, IF(AU8=Tables!$A$6, Tables!$B$6, 0)))))*AV$47,  Tables!$B$10)</f>
        <v>4.4000000000000004</v>
      </c>
      <c r="AW8" s="56" t="s">
        <v>8</v>
      </c>
      <c r="AX8" s="57">
        <f>ROUND((IF(AW8="RP", Tables!$B$3, IF(AW8="FL", Tables!$B$4, IF(AW8="OS", Tables!$B$5, IF(AW8="FA", Tables!$B$6, 0)))))*AX$47,  Tables!$B$10)</f>
        <v>8.8000000000000007</v>
      </c>
      <c r="AY8" s="58" t="s">
        <v>8</v>
      </c>
      <c r="AZ8" s="59">
        <f>ROUND((IF(AY8=Tables!$A$3, Tables!$B$3, IF(AY8=Tables!$A$4, Tables!$B$4, IF(AY8=Tables!$A$5, Tables!$B$5, IF(AY8=Tables!$A$6, Tables!$B$6, 0)))))*AZ$47,  Tables!$B$10)</f>
        <v>5</v>
      </c>
      <c r="BA8" s="56"/>
      <c r="BB8" s="57">
        <f>ROUND((IF(BA8="RP", Tables!$B$3, IF(BA8="FL", Tables!$B$4, IF(BA8="OS", Tables!$B$5, IF(BA8="FA", Tables!$B$6, 0)))))*BB$47,  Tables!$B$10)</f>
        <v>0</v>
      </c>
      <c r="BC8" s="58" t="s">
        <v>8</v>
      </c>
      <c r="BD8" s="59">
        <f>ROUND((IF(BC8=Tables!$A$3, Tables!$B$3, IF(BC8=Tables!$A$4, Tables!$B$4, IF(BC8=Tables!$A$5, Tables!$B$5, IF(BC8=Tables!$A$6, Tables!$B$6, 0)))))*BD$47,  Tables!$B$10)</f>
        <v>7.5</v>
      </c>
      <c r="BE8" s="56" t="s">
        <v>8</v>
      </c>
      <c r="BF8" s="57">
        <f>ROUND((IF(BE8="RP", Tables!$B$3, IF(BE8="FL", Tables!$B$4, IF(BE8="OS", Tables!$B$5, IF(BE8="FA", Tables!$B$6, 0)))))*BF$47,  Tables!$B$10)</f>
        <v>6.9</v>
      </c>
      <c r="BG8" s="58" t="s">
        <v>8</v>
      </c>
      <c r="BH8" s="59">
        <f>ROUND((IF(BG8=Tables!$A$3, Tables!$B$3, IF(BG8=Tables!$A$4, Tables!$B$4, IF(BG8=Tables!$A$5, Tables!$B$5, IF(BG8=Tables!$A$6, Tables!$B$6, 0)))))*BH$47,  Tables!$B$10)</f>
        <v>5.4</v>
      </c>
      <c r="BI8" s="56" t="s">
        <v>8</v>
      </c>
      <c r="BJ8" s="57">
        <f>ROUND((IF(BI8="RP", Tables!$B$3, IF(BI8="FL", Tables!$B$4, IF(BI8="OS", Tables!$B$5, IF(BI8="FA", Tables!$B$6, 0)))))*BJ$47,  Tables!$B$10)</f>
        <v>6.9</v>
      </c>
      <c r="BK8" s="58" t="s">
        <v>8</v>
      </c>
      <c r="BL8" s="59">
        <f>ROUND((IF(BK8=Tables!$A$3, Tables!$B$3, IF(BK8=Tables!$A$4, Tables!$B$4, IF(BK8=Tables!$A$5, Tables!$B$5, IF(BK8=Tables!$A$6, Tables!$B$6, 0)))))*BL$47,  Tables!$B$10)</f>
        <v>5.0999999999999996</v>
      </c>
      <c r="BM8" s="56" t="s">
        <v>8</v>
      </c>
      <c r="BN8" s="57">
        <f>ROUND((IF(BM8="RP", Tables!$B$3, IF(BM8="FL", Tables!$B$4, IF(BM8="OS", Tables!$B$5, IF(BM8="FA", Tables!$B$6, 0)))))*BN$47,  Tables!$B$10)</f>
        <v>3.5</v>
      </c>
      <c r="BO8" s="58" t="s">
        <v>8</v>
      </c>
      <c r="BP8" s="59">
        <f>ROUND((IF(BO8=Tables!$A$3, Tables!$B$3, IF(BO8=Tables!$A$4, Tables!$B$4, IF(BO8=Tables!$A$5, Tables!$B$5, IF(BO8=Tables!$A$6, Tables!$B$6, 0)))))*BP$47,  Tables!$B$10)</f>
        <v>4.4000000000000004</v>
      </c>
      <c r="BQ8" s="56"/>
      <c r="BR8" s="57">
        <f>ROUND((IF(BQ8="RP", Tables!$B$3, IF(BQ8="FL", Tables!$B$4, IF(BQ8="OS", Tables!$B$5, IF(BQ8="FA", Tables!$B$6, 0)))))*BR$47,  Tables!$B$10)</f>
        <v>0</v>
      </c>
      <c r="BS8" s="58"/>
      <c r="BT8" s="59">
        <f>ROUND((IF(BS8=Tables!$A$3, Tables!$B$3, IF(BS8=Tables!$A$4, Tables!$B$4, IF(BS8=Tables!$A$5, Tables!$B$5, IF(BS8=Tables!$A$6, Tables!$B$6, 0)))))*BT$47,  Tables!$B$10)</f>
        <v>0</v>
      </c>
      <c r="BU8" s="56"/>
      <c r="BV8" s="57">
        <f>ROUND((IF(BU8="RP", Tables!$B$3, IF(BU8="FL", Tables!$B$4, IF(BU8="OS", Tables!$B$5, IF(BU8="FA", Tables!$B$6, 0)))))*BV$47,  Tables!$B$10)</f>
        <v>0</v>
      </c>
      <c r="BW8" s="58"/>
      <c r="BX8" s="59">
        <f>ROUND((IF(BW8=Tables!$A$3, Tables!$B$3, IF(BW8=Tables!$A$4, Tables!$B$4, IF(BW8=Tables!$A$5, Tables!$B$5, IF(BW8=Tables!$A$6, Tables!$B$6, 0)))))*BX$47,  Tables!$B$10)</f>
        <v>0</v>
      </c>
      <c r="BY8" s="56"/>
      <c r="BZ8" s="57">
        <f>ROUND((IF(BY8="RP", Tables!$B$3, IF(BY8="FL", Tables!$B$4, IF(BY8="OS", Tables!$B$5, IF(BY8="FA", Tables!$B$6, 0)))))*BZ$47,  Tables!$B$10)</f>
        <v>0</v>
      </c>
      <c r="CA8" s="58" t="s">
        <v>8</v>
      </c>
      <c r="CB8" s="59">
        <f>ROUND((IF(CA8=Tables!$A$3, Tables!$B$3, IF(CA8=Tables!$A$4, Tables!$B$4, IF(CA8=Tables!$A$5, Tables!$B$5, IF(CA8=Tables!$A$6, Tables!$B$6, 0)))))*CB$47,  Tables!$B$10)</f>
        <v>4.0999999999999996</v>
      </c>
      <c r="CC8" s="56"/>
      <c r="CD8" s="57">
        <f>ROUND((IF(CC8="RP", Tables!$B$3, IF(CC8="FL", Tables!$B$4, IF(CC8="OS", Tables!$B$5, IF(CC8="FA", Tables!$B$6, 0)))))*CD$47,  Tables!$B$10)</f>
        <v>0</v>
      </c>
      <c r="CE8" s="58" t="s">
        <v>8</v>
      </c>
      <c r="CF8" s="59">
        <f>ROUND((IF(CE8=Tables!$A$3, Tables!$B$3, IF(CE8=Tables!$A$4, Tables!$B$4, IF(CE8=Tables!$A$5, Tables!$B$5, IF(CE8=Tables!$A$6, Tables!$B$6, 0)))))*CF$47,  Tables!$B$10)</f>
        <v>12.5</v>
      </c>
      <c r="CG8" s="56"/>
      <c r="CH8" s="57">
        <f>ROUND((IF(CG8="RP", Tables!$B$3, IF(CG8="FL", Tables!$B$4, IF(CG8="OS", Tables!$B$5, IF(CG8="FA", Tables!$B$6, 0)))))*CH$47,  Tables!$B$10)</f>
        <v>0</v>
      </c>
    </row>
    <row r="9" spans="1:86" s="1" customFormat="1" ht="15" customHeight="1" x14ac:dyDescent="0.3">
      <c r="A9" s="68">
        <f t="shared" si="2"/>
        <v>7</v>
      </c>
      <c r="B9" s="51" t="s">
        <v>179</v>
      </c>
      <c r="C9" s="51" t="s">
        <v>180</v>
      </c>
      <c r="D9" s="50">
        <f>ROUND(SUM(E9:CH9), Tables!$B$11)</f>
        <v>159.9</v>
      </c>
      <c r="E9" s="56"/>
      <c r="F9" s="57">
        <f>ROUND((IF(E9=Tables!$A$3, Tables!$B$3, IF(E9=Tables!$A$4, Tables!$B$4, IF(E9=Tables!$A$5, Tables!$B$5, IF(E9=Tables!$A$6, Tables!$B$6, 0)))))*F$47,  Tables!$B$10)</f>
        <v>0</v>
      </c>
      <c r="G9" s="58"/>
      <c r="H9" s="59">
        <f>ROUND((IF(G9=Tables!$A$3, Tables!$B$3, IF(G9=Tables!$A$4, Tables!$B$4, IF(G9=Tables!$A$5, Tables!$B$5, IF(G9=Tables!$A$6, Tables!$B$6, 0)))))*H$47,  Tables!$B$10)</f>
        <v>0</v>
      </c>
      <c r="I9" s="56" t="s">
        <v>8</v>
      </c>
      <c r="J9" s="57">
        <f>ROUND((IF(I9="RP", Tables!$B$3, IF(I9="FL", Tables!$B$4, IF(I9="OS", Tables!$B$5, IF(I9="FA", Tables!$B$6, 0)))))*J$47,  Tables!$B$10)</f>
        <v>10.4</v>
      </c>
      <c r="K9" s="58"/>
      <c r="L9" s="59">
        <f>ROUND((IF(K9=Tables!$A$3, Tables!$B$3, IF(K9=Tables!$A$4, Tables!$B$4, IF(K9=Tables!$A$5, Tables!$B$5, IF(K9=Tables!$A$6, Tables!$B$6, 0)))))*L$47,  Tables!$B$10)</f>
        <v>0</v>
      </c>
      <c r="M9" s="56"/>
      <c r="N9" s="57">
        <f>ROUND((IF(M9="RP", Tables!$B$3, IF(M9="FL", Tables!$B$4, IF(M9="OS", Tables!$B$5, IF(M9="FA", Tables!$B$6, 0)))))*N$47,  Tables!$B$10)</f>
        <v>0</v>
      </c>
      <c r="O9" s="58"/>
      <c r="P9" s="59">
        <f>ROUND((IF(O9=Tables!$A$3, Tables!$B$3, IF(O9=Tables!$A$4, Tables!$B$4, IF(O9=Tables!$A$5, Tables!$B$5, IF(O9=Tables!$A$6, Tables!$B$6, 0)))))*P$47,  Tables!$B$10)</f>
        <v>0</v>
      </c>
      <c r="Q9" s="56"/>
      <c r="R9" s="57">
        <f>ROUND((IF(Q9="RP", Tables!$B$3, IF(Q9="FL", Tables!$B$4, IF(Q9="OS", Tables!$B$5, IF(Q9="FA", Tables!$B$6, 0)))))*R$47,  Tables!$B$10)</f>
        <v>0</v>
      </c>
      <c r="S9" s="58"/>
      <c r="T9" s="59">
        <f>ROUND((IF(S9=Tables!$A$3, Tables!$B$3, IF(S9=Tables!$A$4, Tables!$B$4, IF(S9=Tables!$A$5, Tables!$B$5, IF(S9=Tables!$A$6, Tables!$B$6, 0)))))*T$47,  Tables!$B$10)</f>
        <v>0</v>
      </c>
      <c r="U9" s="56"/>
      <c r="V9" s="57">
        <f>ROUND((IF(U9="RP", Tables!$B$3, IF(U9="FL", Tables!$B$4, IF(U9="OS", Tables!$B$5, IF(U9="FA", Tables!$B$6, 0)))))*V$47,  Tables!$B$10)</f>
        <v>0</v>
      </c>
      <c r="W9" s="58"/>
      <c r="X9" s="59">
        <f>ROUND((IF(W9=Tables!$A$3, Tables!$B$3, IF(W9=Tables!$A$4, Tables!$B$4, IF(W9=Tables!$A$5, Tables!$B$5, IF(W9=Tables!$A$6, Tables!$B$6, 0)))))*X$47,  Tables!$B$10)</f>
        <v>0</v>
      </c>
      <c r="Y9" s="56"/>
      <c r="Z9" s="57">
        <f>ROUND((IF(Y9="RP", Tables!$B$3, IF(Y9="FL", Tables!$B$4, IF(Y9="OS", Tables!$B$5, IF(Y9="FA", Tables!$B$6, 0)))))*Z$47,  Tables!$B$10)</f>
        <v>0</v>
      </c>
      <c r="AA9" s="58"/>
      <c r="AB9" s="59">
        <f>ROUND((IF(AA9=Tables!$A$3, Tables!$B$3, IF(AA9=Tables!$A$4, Tables!$B$4, IF(AA9=Tables!$A$5, Tables!$B$5, IF(AA9=Tables!$A$6, Tables!$B$6, 0)))))*AB$47,  Tables!$B$10)</f>
        <v>0</v>
      </c>
      <c r="AC9" s="56" t="s">
        <v>7</v>
      </c>
      <c r="AD9" s="57">
        <f>ROUND((IF(AC9="RP", Tables!$B$3, IF(AC9="FL", Tables!$B$4, IF(AC9="OS", Tables!$B$5, IF(AC9="FA", Tables!$B$6, 0)))))*AD$47,  Tables!$B$10)</f>
        <v>12.5</v>
      </c>
      <c r="AE9" s="58"/>
      <c r="AF9" s="59">
        <f>ROUND((IF(AE9=Tables!$A$3, Tables!$B$3, IF(AE9=Tables!$A$4, Tables!$B$4, IF(AE9=Tables!$A$5, Tables!$B$5, IF(AE9=Tables!$A$6, Tables!$B$6, 0)))))*AF$47,  Tables!$B$10)</f>
        <v>0</v>
      </c>
      <c r="AG9" s="56"/>
      <c r="AH9" s="57">
        <f>ROUND((IF(AG9="RP", Tables!$B$3, IF(AG9="FL", Tables!$B$4, IF(AG9="OS", Tables!$B$5, IF(AG9="FA", Tables!$B$6, 0)))))*AH$47,  Tables!$B$10)</f>
        <v>0</v>
      </c>
      <c r="AI9" s="58" t="s">
        <v>8</v>
      </c>
      <c r="AJ9" s="59">
        <f>ROUND((IF(AI9=Tables!$A$3, Tables!$B$3, IF(AI9=Tables!$A$4, Tables!$B$4, IF(AI9=Tables!$A$5, Tables!$B$5, IF(AI9=Tables!$A$6, Tables!$B$6, 0)))))*AJ$47,  Tables!$B$10)</f>
        <v>9.1</v>
      </c>
      <c r="AK9" s="56"/>
      <c r="AL9" s="57">
        <f>ROUND((IF(AK9="RP", Tables!$B$3, IF(AK9="FL", Tables!$B$4, IF(AK9="OS", Tables!$B$5, IF(AK9="FA", Tables!$B$6, 0)))))*AL$47,  Tables!$B$10)</f>
        <v>0</v>
      </c>
      <c r="AM9" s="58"/>
      <c r="AN9" s="59">
        <f>ROUND((IF(AM9=Tables!$A$3, Tables!$B$3, IF(AM9=Tables!$A$4, Tables!$B$4, IF(AM9=Tables!$A$5, Tables!$B$5, IF(AM9=Tables!$A$6, Tables!$B$6, 0)))))*AN$47,  Tables!$B$10)</f>
        <v>0</v>
      </c>
      <c r="AO9" s="56"/>
      <c r="AP9" s="57">
        <f>ROUND((IF(AO9="RP", Tables!$B$3, IF(AO9="FL", Tables!$B$4, IF(AO9="OS", Tables!$B$5, IF(AO9="FA", Tables!$B$6, 0)))))*AP$47,  Tables!$B$10)</f>
        <v>0</v>
      </c>
      <c r="AQ9" s="58" t="s">
        <v>8</v>
      </c>
      <c r="AR9" s="59">
        <f>ROUND((IF(AQ9=Tables!$A$3, Tables!$B$3, IF(AQ9=Tables!$A$4, Tables!$B$4, IF(AQ9=Tables!$A$5, Tables!$B$5, IF(AQ9=Tables!$A$6, Tables!$B$6, 0)))))*AR$47,  Tables!$B$10)</f>
        <v>17.5</v>
      </c>
      <c r="AS9" s="56" t="s">
        <v>8</v>
      </c>
      <c r="AT9" s="57">
        <f>ROUND((IF(AS9="RP", Tables!$B$3, IF(AS9="FL", Tables!$B$4, IF(AS9="OS", Tables!$B$5, IF(AS9="FA", Tables!$B$6, 0)))))*AT$47,  Tables!$B$10)</f>
        <v>4.8</v>
      </c>
      <c r="AU9" s="58" t="s">
        <v>8</v>
      </c>
      <c r="AV9" s="59">
        <f>ROUND((IF(AU9=Tables!$A$3, Tables!$B$3, IF(AU9=Tables!$A$4, Tables!$B$4, IF(AU9=Tables!$A$5, Tables!$B$5, IF(AU9=Tables!$A$6, Tables!$B$6, 0)))))*AV$47,  Tables!$B$10)</f>
        <v>4.4000000000000004</v>
      </c>
      <c r="AW9" s="56" t="s">
        <v>8</v>
      </c>
      <c r="AX9" s="57">
        <f>ROUND((IF(AW9="RP", Tables!$B$3, IF(AW9="FL", Tables!$B$4, IF(AW9="OS", Tables!$B$5, IF(AW9="FA", Tables!$B$6, 0)))))*AX$47,  Tables!$B$10)</f>
        <v>8.8000000000000007</v>
      </c>
      <c r="AY9" s="58" t="s">
        <v>8</v>
      </c>
      <c r="AZ9" s="59">
        <f>ROUND((IF(AY9=Tables!$A$3, Tables!$B$3, IF(AY9=Tables!$A$4, Tables!$B$4, IF(AY9=Tables!$A$5, Tables!$B$5, IF(AY9=Tables!$A$6, Tables!$B$6, 0)))))*AZ$47,  Tables!$B$10)</f>
        <v>5</v>
      </c>
      <c r="BA9" s="56" t="s">
        <v>8</v>
      </c>
      <c r="BB9" s="57">
        <f>ROUND((IF(BA9="RP", Tables!$B$3, IF(BA9="FL", Tables!$B$4, IF(BA9="OS", Tables!$B$5, IF(BA9="FA", Tables!$B$6, 0)))))*BB$47,  Tables!$B$10)</f>
        <v>12.5</v>
      </c>
      <c r="BC9" s="58" t="s">
        <v>8</v>
      </c>
      <c r="BD9" s="59">
        <f>ROUND((IF(BC9=Tables!$A$3, Tables!$B$3, IF(BC9=Tables!$A$4, Tables!$B$4, IF(BC9=Tables!$A$5, Tables!$B$5, IF(BC9=Tables!$A$6, Tables!$B$6, 0)))))*BD$47,  Tables!$B$10)</f>
        <v>7.5</v>
      </c>
      <c r="BE9" s="56" t="s">
        <v>8</v>
      </c>
      <c r="BF9" s="57">
        <f>ROUND((IF(BE9="RP", Tables!$B$3, IF(BE9="FL", Tables!$B$4, IF(BE9="OS", Tables!$B$5, IF(BE9="FA", Tables!$B$6, 0)))))*BF$47,  Tables!$B$10)</f>
        <v>6.9</v>
      </c>
      <c r="BG9" s="58" t="s">
        <v>8</v>
      </c>
      <c r="BH9" s="59">
        <f>ROUND((IF(BG9=Tables!$A$3, Tables!$B$3, IF(BG9=Tables!$A$4, Tables!$B$4, IF(BG9=Tables!$A$5, Tables!$B$5, IF(BG9=Tables!$A$6, Tables!$B$6, 0)))))*BH$47,  Tables!$B$10)</f>
        <v>5.4</v>
      </c>
      <c r="BI9" s="56" t="s">
        <v>8</v>
      </c>
      <c r="BJ9" s="57">
        <f>ROUND((IF(BI9="RP", Tables!$B$3, IF(BI9="FL", Tables!$B$4, IF(BI9="OS", Tables!$B$5, IF(BI9="FA", Tables!$B$6, 0)))))*BJ$47,  Tables!$B$10)</f>
        <v>6.9</v>
      </c>
      <c r="BK9" s="58" t="s">
        <v>8</v>
      </c>
      <c r="BL9" s="59">
        <f>ROUND((IF(BK9=Tables!$A$3, Tables!$B$3, IF(BK9=Tables!$A$4, Tables!$B$4, IF(BK9=Tables!$A$5, Tables!$B$5, IF(BK9=Tables!$A$6, Tables!$B$6, 0)))))*BL$47,  Tables!$B$10)</f>
        <v>5.0999999999999996</v>
      </c>
      <c r="BM9" s="56" t="s">
        <v>8</v>
      </c>
      <c r="BN9" s="57">
        <f>ROUND((IF(BM9="RP", Tables!$B$3, IF(BM9="FL", Tables!$B$4, IF(BM9="OS", Tables!$B$5, IF(BM9="FA", Tables!$B$6, 0)))))*BN$47,  Tables!$B$10)</f>
        <v>3.5</v>
      </c>
      <c r="BO9" s="58" t="s">
        <v>8</v>
      </c>
      <c r="BP9" s="59">
        <f>ROUND((IF(BO9=Tables!$A$3, Tables!$B$3, IF(BO9=Tables!$A$4, Tables!$B$4, IF(BO9=Tables!$A$5, Tables!$B$5, IF(BO9=Tables!$A$6, Tables!$B$6, 0)))))*BP$47,  Tables!$B$10)</f>
        <v>4.4000000000000004</v>
      </c>
      <c r="BQ9" s="56" t="s">
        <v>8</v>
      </c>
      <c r="BR9" s="57">
        <f>ROUND((IF(BQ9="RP", Tables!$B$3, IF(BQ9="FL", Tables!$B$4, IF(BQ9="OS", Tables!$B$5, IF(BQ9="FA", Tables!$B$6, 0)))))*BR$47,  Tables!$B$10)</f>
        <v>3.6</v>
      </c>
      <c r="BS9" s="58" t="s">
        <v>8</v>
      </c>
      <c r="BT9" s="59">
        <f>ROUND((IF(BS9=Tables!$A$3, Tables!$B$3, IF(BS9=Tables!$A$4, Tables!$B$4, IF(BS9=Tables!$A$5, Tables!$B$5, IF(BS9=Tables!$A$6, Tables!$B$6, 0)))))*BT$47,  Tables!$B$10)</f>
        <v>4.0999999999999996</v>
      </c>
      <c r="BU9" s="56" t="s">
        <v>8</v>
      </c>
      <c r="BV9" s="57">
        <f>ROUND((IF(BU9="RP", Tables!$B$3, IF(BU9="FL", Tables!$B$4, IF(BU9="OS", Tables!$B$5, IF(BU9="FA", Tables!$B$6, 0)))))*BV$47,  Tables!$B$10)</f>
        <v>6.3</v>
      </c>
      <c r="BW9" s="58" t="s">
        <v>8</v>
      </c>
      <c r="BX9" s="59">
        <f>ROUND((IF(BW9=Tables!$A$3, Tables!$B$3, IF(BW9=Tables!$A$4, Tables!$B$4, IF(BW9=Tables!$A$5, Tables!$B$5, IF(BW9=Tables!$A$6, Tables!$B$6, 0)))))*BX$47,  Tables!$B$10)</f>
        <v>4.8</v>
      </c>
      <c r="BY9" s="56" t="s">
        <v>8</v>
      </c>
      <c r="BZ9" s="57">
        <f>ROUND((IF(BY9="RP", Tables!$B$3, IF(BY9="FL", Tables!$B$4, IF(BY9="OS", Tables!$B$5, IF(BY9="FA", Tables!$B$6, 0)))))*BZ$47,  Tables!$B$10)</f>
        <v>4.4000000000000004</v>
      </c>
      <c r="CA9" s="58" t="s">
        <v>8</v>
      </c>
      <c r="CB9" s="59">
        <f>ROUND((IF(CA9=Tables!$A$3, Tables!$B$3, IF(CA9=Tables!$A$4, Tables!$B$4, IF(CA9=Tables!$A$5, Tables!$B$5, IF(CA9=Tables!$A$6, Tables!$B$6, 0)))))*CB$47,  Tables!$B$10)</f>
        <v>4.0999999999999996</v>
      </c>
      <c r="CC9" s="56" t="s">
        <v>8</v>
      </c>
      <c r="CD9" s="57">
        <f>ROUND((IF(CC9="RP", Tables!$B$3, IF(CC9="FL", Tables!$B$4, IF(CC9="OS", Tables!$B$5, IF(CC9="FA", Tables!$B$6, 0)))))*CD$47,  Tables!$B$10)</f>
        <v>7.9</v>
      </c>
      <c r="CE9" s="58"/>
      <c r="CF9" s="59">
        <f>ROUND((IF(CE9=Tables!$A$3, Tables!$B$3, IF(CE9=Tables!$A$4, Tables!$B$4, IF(CE9=Tables!$A$5, Tables!$B$5, IF(CE9=Tables!$A$6, Tables!$B$6, 0)))))*CF$47,  Tables!$B$10)</f>
        <v>0</v>
      </c>
      <c r="CG9" s="56"/>
      <c r="CH9" s="57">
        <f>ROUND((IF(CG9="RP", Tables!$B$3, IF(CG9="FL", Tables!$B$4, IF(CG9="OS", Tables!$B$5, IF(CG9="FA", Tables!$B$6, 0)))))*CH$47,  Tables!$B$10)</f>
        <v>0</v>
      </c>
    </row>
    <row r="10" spans="1:86" s="1" customFormat="1" ht="15" customHeight="1" x14ac:dyDescent="0.3">
      <c r="A10" s="68">
        <f t="shared" si="2"/>
        <v>8</v>
      </c>
      <c r="B10" s="51" t="s">
        <v>172</v>
      </c>
      <c r="C10" s="51" t="s">
        <v>51</v>
      </c>
      <c r="D10" s="50">
        <f>ROUND(SUM(E10:CH10), Tables!$B$11)</f>
        <v>152.6</v>
      </c>
      <c r="E10" s="56"/>
      <c r="F10" s="57">
        <f>ROUND((IF(E10=Tables!$A$3, Tables!$B$3, IF(E10=Tables!$A$4, Tables!$B$4, IF(E10=Tables!$A$5, Tables!$B$5, IF(E10=Tables!$A$6, Tables!$B$6, 0)))))*F$47,  Tables!$B$10)</f>
        <v>0</v>
      </c>
      <c r="G10" s="58" t="s">
        <v>8</v>
      </c>
      <c r="H10" s="59">
        <f>ROUND((IF(G10=Tables!$A$3, Tables!$B$3, IF(G10=Tables!$A$4, Tables!$B$4, IF(G10=Tables!$A$5, Tables!$B$5, IF(G10=Tables!$A$6, Tables!$B$6, 0)))))*H$47,  Tables!$B$10)</f>
        <v>5</v>
      </c>
      <c r="I10" s="56"/>
      <c r="J10" s="57">
        <f>ROUND((IF(I10="RP", Tables!$B$3, IF(I10="FL", Tables!$B$4, IF(I10="OS", Tables!$B$5, IF(I10="FA", Tables!$B$6, 0)))))*J$47,  Tables!$B$10)</f>
        <v>0</v>
      </c>
      <c r="K10" s="58"/>
      <c r="L10" s="59">
        <f>ROUND((IF(K10=Tables!$A$3, Tables!$B$3, IF(K10=Tables!$A$4, Tables!$B$4, IF(K10=Tables!$A$5, Tables!$B$5, IF(K10=Tables!$A$6, Tables!$B$6, 0)))))*L$47,  Tables!$B$10)</f>
        <v>0</v>
      </c>
      <c r="M10" s="56"/>
      <c r="N10" s="57">
        <f>ROUND((IF(M10="RP", Tables!$B$3, IF(M10="FL", Tables!$B$4, IF(M10="OS", Tables!$B$5, IF(M10="FA", Tables!$B$6, 0)))))*N$47,  Tables!$B$10)</f>
        <v>0</v>
      </c>
      <c r="O10" s="58"/>
      <c r="P10" s="59">
        <f>ROUND((IF(O10=Tables!$A$3, Tables!$B$3, IF(O10=Tables!$A$4, Tables!$B$4, IF(O10=Tables!$A$5, Tables!$B$5, IF(O10=Tables!$A$6, Tables!$B$6, 0)))))*P$47,  Tables!$B$10)</f>
        <v>0</v>
      </c>
      <c r="Q10" s="56"/>
      <c r="R10" s="57">
        <f>ROUND((IF(Q10="RP", Tables!$B$3, IF(Q10="FL", Tables!$B$4, IF(Q10="OS", Tables!$B$5, IF(Q10="FA", Tables!$B$6, 0)))))*R$47,  Tables!$B$10)</f>
        <v>0</v>
      </c>
      <c r="S10" s="58" t="s">
        <v>38</v>
      </c>
      <c r="T10" s="59">
        <f>ROUND((IF(S10=Tables!$A$3, Tables!$B$3, IF(S10=Tables!$A$4, Tables!$B$4, IF(S10=Tables!$A$5, Tables!$B$5, IF(S10=Tables!$A$6, Tables!$B$6, 0)))))*T$47,  Tables!$B$10)</f>
        <v>10.4</v>
      </c>
      <c r="U10" s="56" t="s">
        <v>38</v>
      </c>
      <c r="V10" s="57">
        <f>ROUND((IF(U10="RP", Tables!$B$3, IF(U10="FL", Tables!$B$4, IF(U10="OS", Tables!$B$5, IF(U10="FA", Tables!$B$6, 0)))))*V$47,  Tables!$B$10)</f>
        <v>7.8</v>
      </c>
      <c r="W10" s="58" t="s">
        <v>38</v>
      </c>
      <c r="X10" s="59">
        <f>ROUND((IF(W10=Tables!$A$3, Tables!$B$3, IF(W10=Tables!$A$4, Tables!$B$4, IF(W10=Tables!$A$5, Tables!$B$5, IF(W10=Tables!$A$6, Tables!$B$6, 0)))))*X$47,  Tables!$B$10)</f>
        <v>15.6</v>
      </c>
      <c r="Y10" s="56" t="s">
        <v>8</v>
      </c>
      <c r="Z10" s="57">
        <f>ROUND((IF(Y10="RP", Tables!$B$3, IF(Y10="FL", Tables!$B$4, IF(Y10="OS", Tables!$B$5, IF(Y10="FA", Tables!$B$6, 0)))))*Z$47,  Tables!$B$10)</f>
        <v>10</v>
      </c>
      <c r="AA10" s="58" t="s">
        <v>8</v>
      </c>
      <c r="AB10" s="59">
        <f>ROUND((IF(AA10=Tables!$A$3, Tables!$B$3, IF(AA10=Tables!$A$4, Tables!$B$4, IF(AA10=Tables!$A$5, Tables!$B$5, IF(AA10=Tables!$A$6, Tables!$B$6, 0)))))*AB$47,  Tables!$B$10)</f>
        <v>16.600000000000001</v>
      </c>
      <c r="AC10" s="56" t="s">
        <v>8</v>
      </c>
      <c r="AD10" s="57">
        <f>ROUND((IF(AC10="RP", Tables!$B$3, IF(AC10="FL", Tables!$B$4, IF(AC10="OS", Tables!$B$5, IF(AC10="FA", Tables!$B$6, 0)))))*AD$47,  Tables!$B$10)</f>
        <v>15.6</v>
      </c>
      <c r="AE10" s="58" t="s">
        <v>7</v>
      </c>
      <c r="AF10" s="59">
        <f>ROUND((IF(AE10=Tables!$A$3, Tables!$B$3, IF(AE10=Tables!$A$4, Tables!$B$4, IF(AE10=Tables!$A$5, Tables!$B$5, IF(AE10=Tables!$A$6, Tables!$B$6, 0)))))*AF$47,  Tables!$B$10)</f>
        <v>33.299999999999997</v>
      </c>
      <c r="AG10" s="56" t="s">
        <v>7</v>
      </c>
      <c r="AH10" s="57">
        <f>ROUND((IF(AG10="RP", Tables!$B$3, IF(AG10="FL", Tables!$B$4, IF(AG10="OS", Tables!$B$5, IF(AG10="FA", Tables!$B$6, 0)))))*AH$47,  Tables!$B$10)</f>
        <v>20</v>
      </c>
      <c r="AI10" s="58" t="s">
        <v>8</v>
      </c>
      <c r="AJ10" s="59">
        <f>ROUND((IF(AI10=Tables!$A$3, Tables!$B$3, IF(AI10=Tables!$A$4, Tables!$B$4, IF(AI10=Tables!$A$5, Tables!$B$5, IF(AI10=Tables!$A$6, Tables!$B$6, 0)))))*AJ$47,  Tables!$B$10)</f>
        <v>9.1</v>
      </c>
      <c r="AK10" s="56"/>
      <c r="AL10" s="57">
        <f>ROUND((IF(AK10="RP", Tables!$B$3, IF(AK10="FL", Tables!$B$4, IF(AK10="OS", Tables!$B$5, IF(AK10="FA", Tables!$B$6, 0)))))*AL$47,  Tables!$B$10)</f>
        <v>0</v>
      </c>
      <c r="AM10" s="58"/>
      <c r="AN10" s="59">
        <f>ROUND((IF(AM10=Tables!$A$3, Tables!$B$3, IF(AM10=Tables!$A$4, Tables!$B$4, IF(AM10=Tables!$A$5, Tables!$B$5, IF(AM10=Tables!$A$6, Tables!$B$6, 0)))))*AN$47,  Tables!$B$10)</f>
        <v>0</v>
      </c>
      <c r="AO10" s="56"/>
      <c r="AP10" s="57">
        <f>ROUND((IF(AO10="RP", Tables!$B$3, IF(AO10="FL", Tables!$B$4, IF(AO10="OS", Tables!$B$5, IF(AO10="FA", Tables!$B$6, 0)))))*AP$47,  Tables!$B$10)</f>
        <v>0</v>
      </c>
      <c r="AQ10" s="58"/>
      <c r="AR10" s="59">
        <f>ROUND((IF(AQ10=Tables!$A$3, Tables!$B$3, IF(AQ10=Tables!$A$4, Tables!$B$4, IF(AQ10=Tables!$A$5, Tables!$B$5, IF(AQ10=Tables!$A$6, Tables!$B$6, 0)))))*AR$47,  Tables!$B$10)</f>
        <v>0</v>
      </c>
      <c r="AS10" s="56" t="s">
        <v>8</v>
      </c>
      <c r="AT10" s="57">
        <f>ROUND((IF(AS10="RP", Tables!$B$3, IF(AS10="FL", Tables!$B$4, IF(AS10="OS", Tables!$B$5, IF(AS10="FA", Tables!$B$6, 0)))))*AT$47,  Tables!$B$10)</f>
        <v>4.8</v>
      </c>
      <c r="AU10" s="58" t="s">
        <v>8</v>
      </c>
      <c r="AV10" s="59">
        <f>ROUND((IF(AU10=Tables!$A$3, Tables!$B$3, IF(AU10=Tables!$A$4, Tables!$B$4, IF(AU10=Tables!$A$5, Tables!$B$5, IF(AU10=Tables!$A$6, Tables!$B$6, 0)))))*AV$47,  Tables!$B$10)</f>
        <v>4.4000000000000004</v>
      </c>
      <c r="AW10" s="56"/>
      <c r="AX10" s="57">
        <f>ROUND((IF(AW10="RP", Tables!$B$3, IF(AW10="FL", Tables!$B$4, IF(AW10="OS", Tables!$B$5, IF(AW10="FA", Tables!$B$6, 0)))))*AX$47,  Tables!$B$10)</f>
        <v>0</v>
      </c>
      <c r="AY10" s="58"/>
      <c r="AZ10" s="59">
        <f>ROUND((IF(AY10=Tables!$A$3, Tables!$B$3, IF(AY10=Tables!$A$4, Tables!$B$4, IF(AY10=Tables!$A$5, Tables!$B$5, IF(AY10=Tables!$A$6, Tables!$B$6, 0)))))*AZ$47,  Tables!$B$10)</f>
        <v>0</v>
      </c>
      <c r="BA10" s="56"/>
      <c r="BB10" s="57">
        <f>ROUND((IF(BA10="RP", Tables!$B$3, IF(BA10="FL", Tables!$B$4, IF(BA10="OS", Tables!$B$5, IF(BA10="FA", Tables!$B$6, 0)))))*BB$47,  Tables!$B$10)</f>
        <v>0</v>
      </c>
      <c r="BC10" s="58"/>
      <c r="BD10" s="59">
        <f>ROUND((IF(BC10=Tables!$A$3, Tables!$B$3, IF(BC10=Tables!$A$4, Tables!$B$4, IF(BC10=Tables!$A$5, Tables!$B$5, IF(BC10=Tables!$A$6, Tables!$B$6, 0)))))*BD$47,  Tables!$B$10)</f>
        <v>0</v>
      </c>
      <c r="BE10" s="56"/>
      <c r="BF10" s="57">
        <f>ROUND((IF(BE10="RP", Tables!$B$3, IF(BE10="FL", Tables!$B$4, IF(BE10="OS", Tables!$B$5, IF(BE10="FA", Tables!$B$6, 0)))))*BF$47,  Tables!$B$10)</f>
        <v>0</v>
      </c>
      <c r="BG10" s="58"/>
      <c r="BH10" s="59">
        <f>ROUND((IF(BG10=Tables!$A$3, Tables!$B$3, IF(BG10=Tables!$A$4, Tables!$B$4, IF(BG10=Tables!$A$5, Tables!$B$5, IF(BG10=Tables!$A$6, Tables!$B$6, 0)))))*BH$47,  Tables!$B$10)</f>
        <v>0</v>
      </c>
      <c r="BI10" s="56"/>
      <c r="BJ10" s="57">
        <f>ROUND((IF(BI10="RP", Tables!$B$3, IF(BI10="FL", Tables!$B$4, IF(BI10="OS", Tables!$B$5, IF(BI10="FA", Tables!$B$6, 0)))))*BJ$47,  Tables!$B$10)</f>
        <v>0</v>
      </c>
      <c r="BK10" s="58"/>
      <c r="BL10" s="59">
        <f>ROUND((IF(BK10=Tables!$A$3, Tables!$B$3, IF(BK10=Tables!$A$4, Tables!$B$4, IF(BK10=Tables!$A$5, Tables!$B$5, IF(BK10=Tables!$A$6, Tables!$B$6, 0)))))*BL$47,  Tables!$B$10)</f>
        <v>0</v>
      </c>
      <c r="BM10" s="56"/>
      <c r="BN10" s="57">
        <f>ROUND((IF(BM10="RP", Tables!$B$3, IF(BM10="FL", Tables!$B$4, IF(BM10="OS", Tables!$B$5, IF(BM10="FA", Tables!$B$6, 0)))))*BN$47,  Tables!$B$10)</f>
        <v>0</v>
      </c>
      <c r="BO10" s="58"/>
      <c r="BP10" s="59">
        <f>ROUND((IF(BO10=Tables!$A$3, Tables!$B$3, IF(BO10=Tables!$A$4, Tables!$B$4, IF(BO10=Tables!$A$5, Tables!$B$5, IF(BO10=Tables!$A$6, Tables!$B$6, 0)))))*BP$47,  Tables!$B$10)</f>
        <v>0</v>
      </c>
      <c r="BQ10" s="56"/>
      <c r="BR10" s="57">
        <f>ROUND((IF(BQ10="RP", Tables!$B$3, IF(BQ10="FL", Tables!$B$4, IF(BQ10="OS", Tables!$B$5, IF(BQ10="FA", Tables!$B$6, 0)))))*BR$47,  Tables!$B$10)</f>
        <v>0</v>
      </c>
      <c r="BS10" s="58"/>
      <c r="BT10" s="59">
        <f>ROUND((IF(BS10=Tables!$A$3, Tables!$B$3, IF(BS10=Tables!$A$4, Tables!$B$4, IF(BS10=Tables!$A$5, Tables!$B$5, IF(BS10=Tables!$A$6, Tables!$B$6, 0)))))*BT$47,  Tables!$B$10)</f>
        <v>0</v>
      </c>
      <c r="BU10" s="56"/>
      <c r="BV10" s="57">
        <f>ROUND((IF(BU10="RP", Tables!$B$3, IF(BU10="FL", Tables!$B$4, IF(BU10="OS", Tables!$B$5, IF(BU10="FA", Tables!$B$6, 0)))))*BV$47,  Tables!$B$10)</f>
        <v>0</v>
      </c>
      <c r="BW10" s="58"/>
      <c r="BX10" s="59">
        <f>ROUND((IF(BW10=Tables!$A$3, Tables!$B$3, IF(BW10=Tables!$A$4, Tables!$B$4, IF(BW10=Tables!$A$5, Tables!$B$5, IF(BW10=Tables!$A$6, Tables!$B$6, 0)))))*BX$47,  Tables!$B$10)</f>
        <v>0</v>
      </c>
      <c r="BY10" s="56"/>
      <c r="BZ10" s="57">
        <f>ROUND((IF(BY10="RP", Tables!$B$3, IF(BY10="FL", Tables!$B$4, IF(BY10="OS", Tables!$B$5, IF(BY10="FA", Tables!$B$6, 0)))))*BZ$47,  Tables!$B$10)</f>
        <v>0</v>
      </c>
      <c r="CA10" s="58"/>
      <c r="CB10" s="59">
        <f>ROUND((IF(CA10=Tables!$A$3, Tables!$B$3, IF(CA10=Tables!$A$4, Tables!$B$4, IF(CA10=Tables!$A$5, Tables!$B$5, IF(CA10=Tables!$A$6, Tables!$B$6, 0)))))*CB$47,  Tables!$B$10)</f>
        <v>0</v>
      </c>
      <c r="CC10" s="56"/>
      <c r="CD10" s="57">
        <f>ROUND((IF(CC10="RP", Tables!$B$3, IF(CC10="FL", Tables!$B$4, IF(CC10="OS", Tables!$B$5, IF(CC10="FA", Tables!$B$6, 0)))))*CD$47,  Tables!$B$10)</f>
        <v>0</v>
      </c>
      <c r="CE10" s="58"/>
      <c r="CF10" s="59">
        <f>ROUND((IF(CE10=Tables!$A$3, Tables!$B$3, IF(CE10=Tables!$A$4, Tables!$B$4, IF(CE10=Tables!$A$5, Tables!$B$5, IF(CE10=Tables!$A$6, Tables!$B$6, 0)))))*CF$47,  Tables!$B$10)</f>
        <v>0</v>
      </c>
      <c r="CG10" s="56"/>
      <c r="CH10" s="57">
        <f>ROUND((IF(CG10="RP", Tables!$B$3, IF(CG10="FL", Tables!$B$4, IF(CG10="OS", Tables!$B$5, IF(CG10="FA", Tables!$B$6, 0)))))*CH$47,  Tables!$B$10)</f>
        <v>0</v>
      </c>
    </row>
    <row r="11" spans="1:86" s="1" customFormat="1" ht="15" customHeight="1" x14ac:dyDescent="0.3">
      <c r="A11" s="68">
        <f t="shared" si="2"/>
        <v>9</v>
      </c>
      <c r="B11" s="51" t="s">
        <v>173</v>
      </c>
      <c r="C11" s="51" t="s">
        <v>165</v>
      </c>
      <c r="D11" s="50">
        <f>ROUND(SUM(E11:CH11), Tables!$B$11)</f>
        <v>117.9</v>
      </c>
      <c r="E11" s="56"/>
      <c r="F11" s="57">
        <f>ROUND((IF(E11=Tables!$A$3, Tables!$B$3, IF(E11=Tables!$A$4, Tables!$B$4, IF(E11=Tables!$A$5, Tables!$B$5, IF(E11=Tables!$A$6, Tables!$B$6, 0)))))*F$47,  Tables!$B$10)</f>
        <v>0</v>
      </c>
      <c r="G11" s="58" t="s">
        <v>8</v>
      </c>
      <c r="H11" s="59">
        <f>ROUND((IF(G11=Tables!$A$3, Tables!$B$3, IF(G11=Tables!$A$4, Tables!$B$4, IF(G11=Tables!$A$5, Tables!$B$5, IF(G11=Tables!$A$6, Tables!$B$6, 0)))))*H$47,  Tables!$B$10)</f>
        <v>5</v>
      </c>
      <c r="I11" s="56" t="s">
        <v>8</v>
      </c>
      <c r="J11" s="57">
        <f>ROUND((IF(I11="RP", Tables!$B$3, IF(I11="FL", Tables!$B$4, IF(I11="OS", Tables!$B$5, IF(I11="FA", Tables!$B$6, 0)))))*J$47,  Tables!$B$10)</f>
        <v>10.4</v>
      </c>
      <c r="K11" s="58"/>
      <c r="L11" s="59">
        <f>ROUND((IF(K11=Tables!$A$3, Tables!$B$3, IF(K11=Tables!$A$4, Tables!$B$4, IF(K11=Tables!$A$5, Tables!$B$5, IF(K11=Tables!$A$6, Tables!$B$6, 0)))))*L$47,  Tables!$B$10)</f>
        <v>0</v>
      </c>
      <c r="M11" s="56"/>
      <c r="N11" s="57">
        <f>ROUND((IF(M11="RP", Tables!$B$3, IF(M11="FL", Tables!$B$4, IF(M11="OS", Tables!$B$5, IF(M11="FA", Tables!$B$6, 0)))))*N$47,  Tables!$B$10)</f>
        <v>0</v>
      </c>
      <c r="O11" s="58"/>
      <c r="P11" s="59">
        <f>ROUND((IF(O11=Tables!$A$3, Tables!$B$3, IF(O11=Tables!$A$4, Tables!$B$4, IF(O11=Tables!$A$5, Tables!$B$5, IF(O11=Tables!$A$6, Tables!$B$6, 0)))))*P$47,  Tables!$B$10)</f>
        <v>0</v>
      </c>
      <c r="Q11" s="56"/>
      <c r="R11" s="57">
        <f>ROUND((IF(Q11="RP", Tables!$B$3, IF(Q11="FL", Tables!$B$4, IF(Q11="OS", Tables!$B$5, IF(Q11="FA", Tables!$B$6, 0)))))*R$47,  Tables!$B$10)</f>
        <v>0</v>
      </c>
      <c r="S11" s="58"/>
      <c r="T11" s="59">
        <f>ROUND((IF(S11=Tables!$A$3, Tables!$B$3, IF(S11=Tables!$A$4, Tables!$B$4, IF(S11=Tables!$A$5, Tables!$B$5, IF(S11=Tables!$A$6, Tables!$B$6, 0)))))*T$47,  Tables!$B$10)</f>
        <v>0</v>
      </c>
      <c r="U11" s="56"/>
      <c r="V11" s="57">
        <f>ROUND((IF(U11="RP", Tables!$B$3, IF(U11="FL", Tables!$B$4, IF(U11="OS", Tables!$B$5, IF(U11="FA", Tables!$B$6, 0)))))*V$47,  Tables!$B$10)</f>
        <v>0</v>
      </c>
      <c r="W11" s="58"/>
      <c r="X11" s="59">
        <f>ROUND((IF(W11=Tables!$A$3, Tables!$B$3, IF(W11=Tables!$A$4, Tables!$B$4, IF(W11=Tables!$A$5, Tables!$B$5, IF(W11=Tables!$A$6, Tables!$B$6, 0)))))*X$47,  Tables!$B$10)</f>
        <v>0</v>
      </c>
      <c r="Y11" s="56"/>
      <c r="Z11" s="57">
        <f>ROUND((IF(Y11="RP", Tables!$B$3, IF(Y11="FL", Tables!$B$4, IF(Y11="OS", Tables!$B$5, IF(Y11="FA", Tables!$B$6, 0)))))*Z$47,  Tables!$B$10)</f>
        <v>0</v>
      </c>
      <c r="AA11" s="58"/>
      <c r="AB11" s="59">
        <f>ROUND((IF(AA11=Tables!$A$3, Tables!$B$3, IF(AA11=Tables!$A$4, Tables!$B$4, IF(AA11=Tables!$A$5, Tables!$B$5, IF(AA11=Tables!$A$6, Tables!$B$6, 0)))))*AB$47,  Tables!$B$10)</f>
        <v>0</v>
      </c>
      <c r="AC11" s="56"/>
      <c r="AD11" s="57">
        <f>ROUND((IF(AC11="RP", Tables!$B$3, IF(AC11="FL", Tables!$B$4, IF(AC11="OS", Tables!$B$5, IF(AC11="FA", Tables!$B$6, 0)))))*AD$47,  Tables!$B$10)</f>
        <v>0</v>
      </c>
      <c r="AE11" s="58"/>
      <c r="AF11" s="59">
        <f>ROUND((IF(AE11=Tables!$A$3, Tables!$B$3, IF(AE11=Tables!$A$4, Tables!$B$4, IF(AE11=Tables!$A$5, Tables!$B$5, IF(AE11=Tables!$A$6, Tables!$B$6, 0)))))*AF$47,  Tables!$B$10)</f>
        <v>0</v>
      </c>
      <c r="AG11" s="56"/>
      <c r="AH11" s="57">
        <f>ROUND((IF(AG11="RP", Tables!$B$3, IF(AG11="FL", Tables!$B$4, IF(AG11="OS", Tables!$B$5, IF(AG11="FA", Tables!$B$6, 0)))))*AH$47,  Tables!$B$10)</f>
        <v>0</v>
      </c>
      <c r="AI11" s="58" t="s">
        <v>8</v>
      </c>
      <c r="AJ11" s="59">
        <f>ROUND((IF(AI11=Tables!$A$3, Tables!$B$3, IF(AI11=Tables!$A$4, Tables!$B$4, IF(AI11=Tables!$A$5, Tables!$B$5, IF(AI11=Tables!$A$6, Tables!$B$6, 0)))))*AJ$47,  Tables!$B$10)</f>
        <v>9.1</v>
      </c>
      <c r="AK11" s="56"/>
      <c r="AL11" s="57">
        <f>ROUND((IF(AK11="RP", Tables!$B$3, IF(AK11="FL", Tables!$B$4, IF(AK11="OS", Tables!$B$5, IF(AK11="FA", Tables!$B$6, 0)))))*AL$47,  Tables!$B$10)</f>
        <v>0</v>
      </c>
      <c r="AM11" s="58"/>
      <c r="AN11" s="59">
        <f>ROUND((IF(AM11=Tables!$A$3, Tables!$B$3, IF(AM11=Tables!$A$4, Tables!$B$4, IF(AM11=Tables!$A$5, Tables!$B$5, IF(AM11=Tables!$A$6, Tables!$B$6, 0)))))*AN$47,  Tables!$B$10)</f>
        <v>0</v>
      </c>
      <c r="AO11" s="56"/>
      <c r="AP11" s="57">
        <f>ROUND((IF(AO11="RP", Tables!$B$3, IF(AO11="FL", Tables!$B$4, IF(AO11="OS", Tables!$B$5, IF(AO11="FA", Tables!$B$6, 0)))))*AP$47,  Tables!$B$10)</f>
        <v>0</v>
      </c>
      <c r="AQ11" s="58"/>
      <c r="AR11" s="59">
        <f>ROUND((IF(AQ11=Tables!$A$3, Tables!$B$3, IF(AQ11=Tables!$A$4, Tables!$B$4, IF(AQ11=Tables!$A$5, Tables!$B$5, IF(AQ11=Tables!$A$6, Tables!$B$6, 0)))))*AR$47,  Tables!$B$10)</f>
        <v>0</v>
      </c>
      <c r="AS11" s="56" t="s">
        <v>8</v>
      </c>
      <c r="AT11" s="57">
        <f>ROUND((IF(AS11="RP", Tables!$B$3, IF(AS11="FL", Tables!$B$4, IF(AS11="OS", Tables!$B$5, IF(AS11="FA", Tables!$B$6, 0)))))*AT$47,  Tables!$B$10)</f>
        <v>4.8</v>
      </c>
      <c r="AU11" s="58" t="s">
        <v>8</v>
      </c>
      <c r="AV11" s="59">
        <f>ROUND((IF(AU11=Tables!$A$3, Tables!$B$3, IF(AU11=Tables!$A$4, Tables!$B$4, IF(AU11=Tables!$A$5, Tables!$B$5, IF(AU11=Tables!$A$6, Tables!$B$6, 0)))))*AV$47,  Tables!$B$10)</f>
        <v>4.4000000000000004</v>
      </c>
      <c r="AW11" s="56" t="s">
        <v>7</v>
      </c>
      <c r="AX11" s="57">
        <f>ROUND((IF(AW11="RP", Tables!$B$3, IF(AW11="FL", Tables!$B$4, IF(AW11="OS", Tables!$B$5, IF(AW11="FA", Tables!$B$6, 0)))))*AX$47,  Tables!$B$10)</f>
        <v>7</v>
      </c>
      <c r="AY11" s="58" t="s">
        <v>7</v>
      </c>
      <c r="AZ11" s="59">
        <f>ROUND((IF(AY11=Tables!$A$3, Tables!$B$3, IF(AY11=Tables!$A$4, Tables!$B$4, IF(AY11=Tables!$A$5, Tables!$B$5, IF(AY11=Tables!$A$6, Tables!$B$6, 0)))))*AZ$47,  Tables!$B$10)</f>
        <v>4</v>
      </c>
      <c r="BA11" s="56" t="s">
        <v>8</v>
      </c>
      <c r="BB11" s="57">
        <f>ROUND((IF(BA11="RP", Tables!$B$3, IF(BA11="FL", Tables!$B$4, IF(BA11="OS", Tables!$B$5, IF(BA11="FA", Tables!$B$6, 0)))))*BB$47,  Tables!$B$10)</f>
        <v>12.5</v>
      </c>
      <c r="BC11" s="58" t="s">
        <v>8</v>
      </c>
      <c r="BD11" s="59">
        <f>ROUND((IF(BC11=Tables!$A$3, Tables!$B$3, IF(BC11=Tables!$A$4, Tables!$B$4, IF(BC11=Tables!$A$5, Tables!$B$5, IF(BC11=Tables!$A$6, Tables!$B$6, 0)))))*BD$47,  Tables!$B$10)</f>
        <v>7.5</v>
      </c>
      <c r="BE11" s="56" t="s">
        <v>8</v>
      </c>
      <c r="BF11" s="57">
        <f>ROUND((IF(BE11="RP", Tables!$B$3, IF(BE11="FL", Tables!$B$4, IF(BE11="OS", Tables!$B$5, IF(BE11="FA", Tables!$B$6, 0)))))*BF$47,  Tables!$B$10)</f>
        <v>6.9</v>
      </c>
      <c r="BG11" s="58" t="s">
        <v>8</v>
      </c>
      <c r="BH11" s="59">
        <f>ROUND((IF(BG11=Tables!$A$3, Tables!$B$3, IF(BG11=Tables!$A$4, Tables!$B$4, IF(BG11=Tables!$A$5, Tables!$B$5, IF(BG11=Tables!$A$6, Tables!$B$6, 0)))))*BH$47,  Tables!$B$10)</f>
        <v>5.4</v>
      </c>
      <c r="BI11" s="56" t="s">
        <v>8</v>
      </c>
      <c r="BJ11" s="57">
        <f>ROUND((IF(BI11="RP", Tables!$B$3, IF(BI11="FL", Tables!$B$4, IF(BI11="OS", Tables!$B$5, IF(BI11="FA", Tables!$B$6, 0)))))*BJ$47,  Tables!$B$10)</f>
        <v>6.9</v>
      </c>
      <c r="BK11" s="58" t="s">
        <v>8</v>
      </c>
      <c r="BL11" s="59">
        <f>ROUND((IF(BK11=Tables!$A$3, Tables!$B$3, IF(BK11=Tables!$A$4, Tables!$B$4, IF(BK11=Tables!$A$5, Tables!$B$5, IF(BK11=Tables!$A$6, Tables!$B$6, 0)))))*BL$47,  Tables!$B$10)</f>
        <v>5.0999999999999996</v>
      </c>
      <c r="BM11" s="56" t="s">
        <v>8</v>
      </c>
      <c r="BN11" s="57">
        <f>ROUND((IF(BM11="RP", Tables!$B$3, IF(BM11="FL", Tables!$B$4, IF(BM11="OS", Tables!$B$5, IF(BM11="FA", Tables!$B$6, 0)))))*BN$47,  Tables!$B$10)</f>
        <v>3.5</v>
      </c>
      <c r="BO11" s="58" t="s">
        <v>8</v>
      </c>
      <c r="BP11" s="59">
        <f>ROUND((IF(BO11=Tables!$A$3, Tables!$B$3, IF(BO11=Tables!$A$4, Tables!$B$4, IF(BO11=Tables!$A$5, Tables!$B$5, IF(BO11=Tables!$A$6, Tables!$B$6, 0)))))*BP$47,  Tables!$B$10)</f>
        <v>4.4000000000000004</v>
      </c>
      <c r="BQ11" s="56" t="s">
        <v>8</v>
      </c>
      <c r="BR11" s="57">
        <f>ROUND((IF(BQ11="RP", Tables!$B$3, IF(BQ11="FL", Tables!$B$4, IF(BQ11="OS", Tables!$B$5, IF(BQ11="FA", Tables!$B$6, 0)))))*BR$47,  Tables!$B$10)</f>
        <v>3.6</v>
      </c>
      <c r="BS11" s="58" t="s">
        <v>8</v>
      </c>
      <c r="BT11" s="59">
        <f>ROUND((IF(BS11=Tables!$A$3, Tables!$B$3, IF(BS11=Tables!$A$4, Tables!$B$4, IF(BS11=Tables!$A$5, Tables!$B$5, IF(BS11=Tables!$A$6, Tables!$B$6, 0)))))*BT$47,  Tables!$B$10)</f>
        <v>4.0999999999999996</v>
      </c>
      <c r="BU11" s="56"/>
      <c r="BV11" s="57">
        <f>ROUND((IF(BU11="RP", Tables!$B$3, IF(BU11="FL", Tables!$B$4, IF(BU11="OS", Tables!$B$5, IF(BU11="FA", Tables!$B$6, 0)))))*BV$47,  Tables!$B$10)</f>
        <v>0</v>
      </c>
      <c r="BW11" s="58" t="s">
        <v>8</v>
      </c>
      <c r="BX11" s="59">
        <f>ROUND((IF(BW11=Tables!$A$3, Tables!$B$3, IF(BW11=Tables!$A$4, Tables!$B$4, IF(BW11=Tables!$A$5, Tables!$B$5, IF(BW11=Tables!$A$6, Tables!$B$6, 0)))))*BX$47,  Tables!$B$10)</f>
        <v>4.8</v>
      </c>
      <c r="BY11" s="56" t="s">
        <v>8</v>
      </c>
      <c r="BZ11" s="57">
        <f>ROUND((IF(BY11="RP", Tables!$B$3, IF(BY11="FL", Tables!$B$4, IF(BY11="OS", Tables!$B$5, IF(BY11="FA", Tables!$B$6, 0)))))*BZ$47,  Tables!$B$10)</f>
        <v>4.4000000000000004</v>
      </c>
      <c r="CA11" s="58" t="s">
        <v>8</v>
      </c>
      <c r="CB11" s="59">
        <f>ROUND((IF(CA11=Tables!$A$3, Tables!$B$3, IF(CA11=Tables!$A$4, Tables!$B$4, IF(CA11=Tables!$A$5, Tables!$B$5, IF(CA11=Tables!$A$6, Tables!$B$6, 0)))))*CB$47,  Tables!$B$10)</f>
        <v>4.0999999999999996</v>
      </c>
      <c r="CC11" s="56"/>
      <c r="CD11" s="57">
        <f>ROUND((IF(CC11="RP", Tables!$B$3, IF(CC11="FL", Tables!$B$4, IF(CC11="OS", Tables!$B$5, IF(CC11="FA", Tables!$B$6, 0)))))*CD$47,  Tables!$B$10)</f>
        <v>0</v>
      </c>
      <c r="CE11" s="58"/>
      <c r="CF11" s="59">
        <f>ROUND((IF(CE11=Tables!$A$3, Tables!$B$3, IF(CE11=Tables!$A$4, Tables!$B$4, IF(CE11=Tables!$A$5, Tables!$B$5, IF(CE11=Tables!$A$6, Tables!$B$6, 0)))))*CF$47,  Tables!$B$10)</f>
        <v>0</v>
      </c>
      <c r="CG11" s="56"/>
      <c r="CH11" s="57">
        <f>ROUND((IF(CG11="RP", Tables!$B$3, IF(CG11="FL", Tables!$B$4, IF(CG11="OS", Tables!$B$5, IF(CG11="FA", Tables!$B$6, 0)))))*CH$47,  Tables!$B$10)</f>
        <v>0</v>
      </c>
    </row>
    <row r="12" spans="1:86" s="1" customFormat="1" ht="13.05" customHeight="1" x14ac:dyDescent="0.3">
      <c r="A12" s="68">
        <f t="shared" si="2"/>
        <v>10</v>
      </c>
      <c r="B12" s="51" t="s">
        <v>160</v>
      </c>
      <c r="C12" s="51" t="s">
        <v>144</v>
      </c>
      <c r="D12" s="50">
        <f>ROUND(SUM(E12:CH12), Tables!$B$11)</f>
        <v>89.5</v>
      </c>
      <c r="E12" s="56"/>
      <c r="F12" s="57">
        <f>ROUND((IF(E12=Tables!$A$3, Tables!$B$3, IF(E12=Tables!$A$4, Tables!$B$4, IF(E12=Tables!$A$5, Tables!$B$5, IF(E12=Tables!$A$6, Tables!$B$6, 0)))))*F$47,  Tables!$B$10)</f>
        <v>0</v>
      </c>
      <c r="G12" s="58" t="s">
        <v>8</v>
      </c>
      <c r="H12" s="59">
        <f>ROUND((IF(G12=Tables!$A$3, Tables!$B$3, IF(G12=Tables!$A$4, Tables!$B$4, IF(G12=Tables!$A$5, Tables!$B$5, IF(G12=Tables!$A$6, Tables!$B$6, 0)))))*H$47,  Tables!$B$10)</f>
        <v>5</v>
      </c>
      <c r="I12" s="56"/>
      <c r="J12" s="57">
        <f>ROUND((IF(I12="RP", Tables!$B$3, IF(I12="FL", Tables!$B$4, IF(I12="OS", Tables!$B$5, IF(I12="FA", Tables!$B$6, 0)))))*J$47,  Tables!$B$10)</f>
        <v>0</v>
      </c>
      <c r="K12" s="58"/>
      <c r="L12" s="59">
        <f>ROUND((IF(K12=Tables!$A$3, Tables!$B$3, IF(K12=Tables!$A$4, Tables!$B$4, IF(K12=Tables!$A$5, Tables!$B$5, IF(K12=Tables!$A$6, Tables!$B$6, 0)))))*L$47,  Tables!$B$10)</f>
        <v>0</v>
      </c>
      <c r="M12" s="56"/>
      <c r="N12" s="57">
        <f>ROUND((IF(M12="RP", Tables!$B$3, IF(M12="FL", Tables!$B$4, IF(M12="OS", Tables!$B$5, IF(M12="FA", Tables!$B$6, 0)))))*N$47,  Tables!$B$10)</f>
        <v>0</v>
      </c>
      <c r="O12" s="58"/>
      <c r="P12" s="59">
        <f>ROUND((IF(O12=Tables!$A$3, Tables!$B$3, IF(O12=Tables!$A$4, Tables!$B$4, IF(O12=Tables!$A$5, Tables!$B$5, IF(O12=Tables!$A$6, Tables!$B$6, 0)))))*P$47,  Tables!$B$10)</f>
        <v>0</v>
      </c>
      <c r="Q12" s="56"/>
      <c r="R12" s="57">
        <f>ROUND((IF(Q12="RP", Tables!$B$3, IF(Q12="FL", Tables!$B$4, IF(Q12="OS", Tables!$B$5, IF(Q12="FA", Tables!$B$6, 0)))))*R$47,  Tables!$B$10)</f>
        <v>0</v>
      </c>
      <c r="S12" s="58" t="s">
        <v>7</v>
      </c>
      <c r="T12" s="59">
        <f>ROUND((IF(S12=Tables!$A$3, Tables!$B$3, IF(S12=Tables!$A$4, Tables!$B$4, IF(S12=Tables!$A$5, Tables!$B$5, IF(S12=Tables!$A$6, Tables!$B$6, 0)))))*T$47,  Tables!$B$10)</f>
        <v>8.3000000000000007</v>
      </c>
      <c r="U12" s="56"/>
      <c r="V12" s="57">
        <f>ROUND((IF(U12="RP", Tables!$B$3, IF(U12="FL", Tables!$B$4, IF(U12="OS", Tables!$B$5, IF(U12="FA", Tables!$B$6, 0)))))*V$47,  Tables!$B$10)</f>
        <v>0</v>
      </c>
      <c r="W12" s="58"/>
      <c r="X12" s="59">
        <f>ROUND((IF(W12=Tables!$A$3, Tables!$B$3, IF(W12=Tables!$A$4, Tables!$B$4, IF(W12=Tables!$A$5, Tables!$B$5, IF(W12=Tables!$A$6, Tables!$B$6, 0)))))*X$47,  Tables!$B$10)</f>
        <v>0</v>
      </c>
      <c r="Y12" s="56" t="s">
        <v>8</v>
      </c>
      <c r="Z12" s="57">
        <f>ROUND((IF(Y12="RP", Tables!$B$3, IF(Y12="FL", Tables!$B$4, IF(Y12="OS", Tables!$B$5, IF(Y12="FA", Tables!$B$6, 0)))))*Z$47,  Tables!$B$10)</f>
        <v>10</v>
      </c>
      <c r="AA12" s="58"/>
      <c r="AB12" s="59">
        <f>ROUND((IF(AA12=Tables!$A$3, Tables!$B$3, IF(AA12=Tables!$A$4, Tables!$B$4, IF(AA12=Tables!$A$5, Tables!$B$5, IF(AA12=Tables!$A$6, Tables!$B$6, 0)))))*AB$47,  Tables!$B$10)</f>
        <v>0</v>
      </c>
      <c r="AC12" s="56"/>
      <c r="AD12" s="57">
        <f>ROUND((IF(AC12="RP", Tables!$B$3, IF(AC12="FL", Tables!$B$4, IF(AC12="OS", Tables!$B$5, IF(AC12="FA", Tables!$B$6, 0)))))*AD$47,  Tables!$B$10)</f>
        <v>0</v>
      </c>
      <c r="AE12" s="58"/>
      <c r="AF12" s="59">
        <f>ROUND((IF(AE12=Tables!$A$3, Tables!$B$3, IF(AE12=Tables!$A$4, Tables!$B$4, IF(AE12=Tables!$A$5, Tables!$B$5, IF(AE12=Tables!$A$6, Tables!$B$6, 0)))))*AF$47,  Tables!$B$10)</f>
        <v>0</v>
      </c>
      <c r="AG12" s="56" t="s">
        <v>7</v>
      </c>
      <c r="AH12" s="57">
        <f>ROUND((IF(AG12="RP", Tables!$B$3, IF(AG12="FL", Tables!$B$4, IF(AG12="OS", Tables!$B$5, IF(AG12="FA", Tables!$B$6, 0)))))*AH$47,  Tables!$B$10)</f>
        <v>20</v>
      </c>
      <c r="AI12" s="58"/>
      <c r="AJ12" s="59">
        <f>ROUND((IF(AI12=Tables!$A$3, Tables!$B$3, IF(AI12=Tables!$A$4, Tables!$B$4, IF(AI12=Tables!$A$5, Tables!$B$5, IF(AI12=Tables!$A$6, Tables!$B$6, 0)))))*AJ$47,  Tables!$B$10)</f>
        <v>0</v>
      </c>
      <c r="AK12" s="56"/>
      <c r="AL12" s="57">
        <f>ROUND((IF(AK12="RP", Tables!$B$3, IF(AK12="FL", Tables!$B$4, IF(AK12="OS", Tables!$B$5, IF(AK12="FA", Tables!$B$6, 0)))))*AL$47,  Tables!$B$10)</f>
        <v>0</v>
      </c>
      <c r="AM12" s="58"/>
      <c r="AN12" s="59">
        <f>ROUND((IF(AM12=Tables!$A$3, Tables!$B$3, IF(AM12=Tables!$A$4, Tables!$B$4, IF(AM12=Tables!$A$5, Tables!$B$5, IF(AM12=Tables!$A$6, Tables!$B$6, 0)))))*AN$47,  Tables!$B$10)</f>
        <v>0</v>
      </c>
      <c r="AO12" s="56"/>
      <c r="AP12" s="57">
        <f>ROUND((IF(AO12="RP", Tables!$B$3, IF(AO12="FL", Tables!$B$4, IF(AO12="OS", Tables!$B$5, IF(AO12="FA", Tables!$B$6, 0)))))*AP$47,  Tables!$B$10)</f>
        <v>0</v>
      </c>
      <c r="AQ12" s="58"/>
      <c r="AR12" s="59">
        <f>ROUND((IF(AQ12=Tables!$A$3, Tables!$B$3, IF(AQ12=Tables!$A$4, Tables!$B$4, IF(AQ12=Tables!$A$5, Tables!$B$5, IF(AQ12=Tables!$A$6, Tables!$B$6, 0)))))*AR$47,  Tables!$B$10)</f>
        <v>0</v>
      </c>
      <c r="AS12" s="56" t="s">
        <v>8</v>
      </c>
      <c r="AT12" s="57">
        <f>ROUND((IF(AS12="RP", Tables!$B$3, IF(AS12="FL", Tables!$B$4, IF(AS12="OS", Tables!$B$5, IF(AS12="FA", Tables!$B$6, 0)))))*AT$47,  Tables!$B$10)</f>
        <v>4.8</v>
      </c>
      <c r="AU12" s="58"/>
      <c r="AV12" s="59">
        <f>ROUND((IF(AU12=Tables!$A$3, Tables!$B$3, IF(AU12=Tables!$A$4, Tables!$B$4, IF(AU12=Tables!$A$5, Tables!$B$5, IF(AU12=Tables!$A$6, Tables!$B$6, 0)))))*AV$47,  Tables!$B$10)</f>
        <v>0</v>
      </c>
      <c r="AW12" s="56"/>
      <c r="AX12" s="57">
        <f>ROUND((IF(AW12="RP", Tables!$B$3, IF(AW12="FL", Tables!$B$4, IF(AW12="OS", Tables!$B$5, IF(AW12="FA", Tables!$B$6, 0)))))*AX$47,  Tables!$B$10)</f>
        <v>0</v>
      </c>
      <c r="AY12" s="58"/>
      <c r="AZ12" s="59">
        <f>ROUND((IF(AY12=Tables!$A$3, Tables!$B$3, IF(AY12=Tables!$A$4, Tables!$B$4, IF(AY12=Tables!$A$5, Tables!$B$5, IF(AY12=Tables!$A$6, Tables!$B$6, 0)))))*AZ$47,  Tables!$B$10)</f>
        <v>0</v>
      </c>
      <c r="BA12" s="56"/>
      <c r="BB12" s="57">
        <f>ROUND((IF(BA12="RP", Tables!$B$3, IF(BA12="FL", Tables!$B$4, IF(BA12="OS", Tables!$B$5, IF(BA12="FA", Tables!$B$6, 0)))))*BB$47,  Tables!$B$10)</f>
        <v>0</v>
      </c>
      <c r="BC12" s="58"/>
      <c r="BD12" s="59">
        <f>ROUND((IF(BC12=Tables!$A$3, Tables!$B$3, IF(BC12=Tables!$A$4, Tables!$B$4, IF(BC12=Tables!$A$5, Tables!$B$5, IF(BC12=Tables!$A$6, Tables!$B$6, 0)))))*BD$47,  Tables!$B$10)</f>
        <v>0</v>
      </c>
      <c r="BE12" s="56"/>
      <c r="BF12" s="57">
        <f>ROUND((IF(BE12="RP", Tables!$B$3, IF(BE12="FL", Tables!$B$4, IF(BE12="OS", Tables!$B$5, IF(BE12="FA", Tables!$B$6, 0)))))*BF$47,  Tables!$B$10)</f>
        <v>0</v>
      </c>
      <c r="BG12" s="58" t="s">
        <v>8</v>
      </c>
      <c r="BH12" s="59">
        <f>ROUND((IF(BG12=Tables!$A$3, Tables!$B$3, IF(BG12=Tables!$A$4, Tables!$B$4, IF(BG12=Tables!$A$5, Tables!$B$5, IF(BG12=Tables!$A$6, Tables!$B$6, 0)))))*BH$47,  Tables!$B$10)</f>
        <v>5.4</v>
      </c>
      <c r="BI12" s="56" t="s">
        <v>8</v>
      </c>
      <c r="BJ12" s="57">
        <f>ROUND((IF(BI12="RP", Tables!$B$3, IF(BI12="FL", Tables!$B$4, IF(BI12="OS", Tables!$B$5, IF(BI12="FA", Tables!$B$6, 0)))))*BJ$47,  Tables!$B$10)</f>
        <v>6.9</v>
      </c>
      <c r="BK12" s="58" t="s">
        <v>8</v>
      </c>
      <c r="BL12" s="59">
        <f>ROUND((IF(BK12=Tables!$A$3, Tables!$B$3, IF(BK12=Tables!$A$4, Tables!$B$4, IF(BK12=Tables!$A$5, Tables!$B$5, IF(BK12=Tables!$A$6, Tables!$B$6, 0)))))*BL$47,  Tables!$B$10)</f>
        <v>5.0999999999999996</v>
      </c>
      <c r="BM12" s="56" t="s">
        <v>8</v>
      </c>
      <c r="BN12" s="57">
        <f>ROUND((IF(BM12="RP", Tables!$B$3, IF(BM12="FL", Tables!$B$4, IF(BM12="OS", Tables!$B$5, IF(BM12="FA", Tables!$B$6, 0)))))*BN$47,  Tables!$B$10)</f>
        <v>3.5</v>
      </c>
      <c r="BO12" s="58" t="s">
        <v>8</v>
      </c>
      <c r="BP12" s="59">
        <f>ROUND((IF(BO12=Tables!$A$3, Tables!$B$3, IF(BO12=Tables!$A$4, Tables!$B$4, IF(BO12=Tables!$A$5, Tables!$B$5, IF(BO12=Tables!$A$6, Tables!$B$6, 0)))))*BP$47,  Tables!$B$10)</f>
        <v>4.4000000000000004</v>
      </c>
      <c r="BQ12" s="56" t="s">
        <v>8</v>
      </c>
      <c r="BR12" s="57">
        <f>ROUND((IF(BQ12="RP", Tables!$B$3, IF(BQ12="FL", Tables!$B$4, IF(BQ12="OS", Tables!$B$5, IF(BQ12="FA", Tables!$B$6, 0)))))*BR$47,  Tables!$B$10)</f>
        <v>3.6</v>
      </c>
      <c r="BS12" s="58"/>
      <c r="BT12" s="59">
        <f>ROUND((IF(BS12=Tables!$A$3, Tables!$B$3, IF(BS12=Tables!$A$4, Tables!$B$4, IF(BS12=Tables!$A$5, Tables!$B$5, IF(BS12=Tables!$A$6, Tables!$B$6, 0)))))*BT$47,  Tables!$B$10)</f>
        <v>0</v>
      </c>
      <c r="BU12" s="56"/>
      <c r="BV12" s="57">
        <f>ROUND((IF(BU12="RP", Tables!$B$3, IF(BU12="FL", Tables!$B$4, IF(BU12="OS", Tables!$B$5, IF(BU12="FA", Tables!$B$6, 0)))))*BV$47,  Tables!$B$10)</f>
        <v>0</v>
      </c>
      <c r="BW12" s="58"/>
      <c r="BX12" s="59">
        <f>ROUND((IF(BW12=Tables!$A$3, Tables!$B$3, IF(BW12=Tables!$A$4, Tables!$B$4, IF(BW12=Tables!$A$5, Tables!$B$5, IF(BW12=Tables!$A$6, Tables!$B$6, 0)))))*BX$47,  Tables!$B$10)</f>
        <v>0</v>
      </c>
      <c r="BY12" s="56"/>
      <c r="BZ12" s="57">
        <f>ROUND((IF(BY12="RP", Tables!$B$3, IF(BY12="FL", Tables!$B$4, IF(BY12="OS", Tables!$B$5, IF(BY12="FA", Tables!$B$6, 0)))))*BZ$47,  Tables!$B$10)</f>
        <v>0</v>
      </c>
      <c r="CA12" s="58"/>
      <c r="CB12" s="59">
        <f>ROUND((IF(CA12=Tables!$A$3, Tables!$B$3, IF(CA12=Tables!$A$4, Tables!$B$4, IF(CA12=Tables!$A$5, Tables!$B$5, IF(CA12=Tables!$A$6, Tables!$B$6, 0)))))*CB$47,  Tables!$B$10)</f>
        <v>0</v>
      </c>
      <c r="CC12" s="56"/>
      <c r="CD12" s="57">
        <f>ROUND((IF(CC12="RP", Tables!$B$3, IF(CC12="FL", Tables!$B$4, IF(CC12="OS", Tables!$B$5, IF(CC12="FA", Tables!$B$6, 0)))))*CD$47,  Tables!$B$10)</f>
        <v>0</v>
      </c>
      <c r="CE12" s="58" t="s">
        <v>8</v>
      </c>
      <c r="CF12" s="59">
        <f>ROUND((IF(CE12=Tables!$A$3, Tables!$B$3, IF(CE12=Tables!$A$4, Tables!$B$4, IF(CE12=Tables!$A$5, Tables!$B$5, IF(CE12=Tables!$A$6, Tables!$B$6, 0)))))*CF$47,  Tables!$B$10)</f>
        <v>12.5</v>
      </c>
      <c r="CG12" s="56"/>
      <c r="CH12" s="57">
        <f>ROUND((IF(CG12="RP", Tables!$B$3, IF(CG12="FL", Tables!$B$4, IF(CG12="OS", Tables!$B$5, IF(CG12="FA", Tables!$B$6, 0)))))*CH$47,  Tables!$B$10)</f>
        <v>0</v>
      </c>
    </row>
    <row r="13" spans="1:86" s="1" customFormat="1" ht="16.05" customHeight="1" x14ac:dyDescent="0.3">
      <c r="A13" s="68">
        <f t="shared" si="2"/>
        <v>11</v>
      </c>
      <c r="B13" s="51" t="s">
        <v>154</v>
      </c>
      <c r="C13" s="51" t="s">
        <v>60</v>
      </c>
      <c r="D13" s="50">
        <f>ROUND(SUM(E13:CH13), Tables!$B$11)</f>
        <v>87.4</v>
      </c>
      <c r="E13" s="56"/>
      <c r="F13" s="57">
        <f>ROUND((IF(E13=Tables!$A$3, Tables!$B$3, IF(E13=Tables!$A$4, Tables!$B$4, IF(E13=Tables!$A$5, Tables!$B$5, IF(E13=Tables!$A$6, Tables!$B$6, 0)))))*F$47,  Tables!$B$10)</f>
        <v>0</v>
      </c>
      <c r="G13" s="58"/>
      <c r="H13" s="59">
        <f>ROUND((IF(G13=Tables!$A$3, Tables!$B$3, IF(G13=Tables!$A$4, Tables!$B$4, IF(G13=Tables!$A$5, Tables!$B$5, IF(G13=Tables!$A$6, Tables!$B$6, 0)))))*H$47,  Tables!$B$10)</f>
        <v>0</v>
      </c>
      <c r="I13" s="56"/>
      <c r="J13" s="57">
        <f>ROUND((IF(I13="RP", Tables!$B$3, IF(I13="FL", Tables!$B$4, IF(I13="OS", Tables!$B$5, IF(I13="FA", Tables!$B$6, 0)))))*J$47,  Tables!$B$10)</f>
        <v>0</v>
      </c>
      <c r="K13" s="58"/>
      <c r="L13" s="59">
        <f>ROUND((IF(K13=Tables!$A$3, Tables!$B$3, IF(K13=Tables!$A$4, Tables!$B$4, IF(K13=Tables!$A$5, Tables!$B$5, IF(K13=Tables!$A$6, Tables!$B$6, 0)))))*L$47,  Tables!$B$10)</f>
        <v>0</v>
      </c>
      <c r="M13" s="56"/>
      <c r="N13" s="57">
        <f>ROUND((IF(M13="RP", Tables!$B$3, IF(M13="FL", Tables!$B$4, IF(M13="OS", Tables!$B$5, IF(M13="FA", Tables!$B$6, 0)))))*N$47,  Tables!$B$10)</f>
        <v>0</v>
      </c>
      <c r="O13" s="58"/>
      <c r="P13" s="59">
        <f>ROUND((IF(O13=Tables!$A$3, Tables!$B$3, IF(O13=Tables!$A$4, Tables!$B$4, IF(O13=Tables!$A$5, Tables!$B$5, IF(O13=Tables!$A$6, Tables!$B$6, 0)))))*P$47,  Tables!$B$10)</f>
        <v>0</v>
      </c>
      <c r="Q13" s="56"/>
      <c r="R13" s="57">
        <f>ROUND((IF(Q13="RP", Tables!$B$3, IF(Q13="FL", Tables!$B$4, IF(Q13="OS", Tables!$B$5, IF(Q13="FA", Tables!$B$6, 0)))))*R$47,  Tables!$B$10)</f>
        <v>0</v>
      </c>
      <c r="S13" s="58"/>
      <c r="T13" s="59">
        <f>ROUND((IF(S13=Tables!$A$3, Tables!$B$3, IF(S13=Tables!$A$4, Tables!$B$4, IF(S13=Tables!$A$5, Tables!$B$5, IF(S13=Tables!$A$6, Tables!$B$6, 0)))))*T$47,  Tables!$B$10)</f>
        <v>0</v>
      </c>
      <c r="U13" s="56"/>
      <c r="V13" s="57">
        <f>ROUND((IF(U13="RP", Tables!$B$3, IF(U13="FL", Tables!$B$4, IF(U13="OS", Tables!$B$5, IF(U13="FA", Tables!$B$6, 0)))))*V$47,  Tables!$B$10)</f>
        <v>0</v>
      </c>
      <c r="W13" s="58"/>
      <c r="X13" s="59">
        <f>ROUND((IF(W13=Tables!$A$3, Tables!$B$3, IF(W13=Tables!$A$4, Tables!$B$4, IF(W13=Tables!$A$5, Tables!$B$5, IF(W13=Tables!$A$6, Tables!$B$6, 0)))))*X$47,  Tables!$B$10)</f>
        <v>0</v>
      </c>
      <c r="Y13" s="56"/>
      <c r="Z13" s="57">
        <f>ROUND((IF(Y13="RP", Tables!$B$3, IF(Y13="FL", Tables!$B$4, IF(Y13="OS", Tables!$B$5, IF(Y13="FA", Tables!$B$6, 0)))))*Z$47,  Tables!$B$10)</f>
        <v>0</v>
      </c>
      <c r="AA13" s="58"/>
      <c r="AB13" s="59">
        <f>ROUND((IF(AA13=Tables!$A$3, Tables!$B$3, IF(AA13=Tables!$A$4, Tables!$B$4, IF(AA13=Tables!$A$5, Tables!$B$5, IF(AA13=Tables!$A$6, Tables!$B$6, 0)))))*AB$47,  Tables!$B$10)</f>
        <v>0</v>
      </c>
      <c r="AC13" s="56"/>
      <c r="AD13" s="57">
        <f>ROUND((IF(AC13="RP", Tables!$B$3, IF(AC13="FL", Tables!$B$4, IF(AC13="OS", Tables!$B$5, IF(AC13="FA", Tables!$B$6, 0)))))*AD$47,  Tables!$B$10)</f>
        <v>0</v>
      </c>
      <c r="AE13" s="58"/>
      <c r="AF13" s="59">
        <f>ROUND((IF(AE13=Tables!$A$3, Tables!$B$3, IF(AE13=Tables!$A$4, Tables!$B$4, IF(AE13=Tables!$A$5, Tables!$B$5, IF(AE13=Tables!$A$6, Tables!$B$6, 0)))))*AF$47,  Tables!$B$10)</f>
        <v>0</v>
      </c>
      <c r="AG13" s="56"/>
      <c r="AH13" s="57">
        <f>ROUND((IF(AG13="RP", Tables!$B$3, IF(AG13="FL", Tables!$B$4, IF(AG13="OS", Tables!$B$5, IF(AG13="FA", Tables!$B$6, 0)))))*AH$47,  Tables!$B$10)</f>
        <v>0</v>
      </c>
      <c r="AI13" s="58"/>
      <c r="AJ13" s="59">
        <f>ROUND((IF(AI13=Tables!$A$3, Tables!$B$3, IF(AI13=Tables!$A$4, Tables!$B$4, IF(AI13=Tables!$A$5, Tables!$B$5, IF(AI13=Tables!$A$6, Tables!$B$6, 0)))))*AJ$47,  Tables!$B$10)</f>
        <v>0</v>
      </c>
      <c r="AK13" s="56"/>
      <c r="AL13" s="57">
        <f>ROUND((IF(AK13="RP", Tables!$B$3, IF(AK13="FL", Tables!$B$4, IF(AK13="OS", Tables!$B$5, IF(AK13="FA", Tables!$B$6, 0)))))*AL$47,  Tables!$B$10)</f>
        <v>0</v>
      </c>
      <c r="AM13" s="58"/>
      <c r="AN13" s="59">
        <f>ROUND((IF(AM13=Tables!$A$3, Tables!$B$3, IF(AM13=Tables!$A$4, Tables!$B$4, IF(AM13=Tables!$A$5, Tables!$B$5, IF(AM13=Tables!$A$6, Tables!$B$6, 0)))))*AN$47,  Tables!$B$10)</f>
        <v>0</v>
      </c>
      <c r="AO13" s="56"/>
      <c r="AP13" s="57">
        <f>ROUND((IF(AO13="RP", Tables!$B$3, IF(AO13="FL", Tables!$B$4, IF(AO13="OS", Tables!$B$5, IF(AO13="FA", Tables!$B$6, 0)))))*AP$47,  Tables!$B$10)</f>
        <v>0</v>
      </c>
      <c r="AQ13" s="58"/>
      <c r="AR13" s="59">
        <f>ROUND((IF(AQ13=Tables!$A$3, Tables!$B$3, IF(AQ13=Tables!$A$4, Tables!$B$4, IF(AQ13=Tables!$A$5, Tables!$B$5, IF(AQ13=Tables!$A$6, Tables!$B$6, 0)))))*AR$47,  Tables!$B$10)</f>
        <v>0</v>
      </c>
      <c r="AS13" s="56" t="s">
        <v>8</v>
      </c>
      <c r="AT13" s="57">
        <f>ROUND((IF(AS13="RP", Tables!$B$3, IF(AS13="FL", Tables!$B$4, IF(AS13="OS", Tables!$B$5, IF(AS13="FA", Tables!$B$6, 0)))))*AT$47,  Tables!$B$10)</f>
        <v>4.8</v>
      </c>
      <c r="AU13" s="58" t="s">
        <v>8</v>
      </c>
      <c r="AV13" s="59">
        <f>ROUND((IF(AU13=Tables!$A$3, Tables!$B$3, IF(AU13=Tables!$A$4, Tables!$B$4, IF(AU13=Tables!$A$5, Tables!$B$5, IF(AU13=Tables!$A$6, Tables!$B$6, 0)))))*AV$47,  Tables!$B$10)</f>
        <v>4.4000000000000004</v>
      </c>
      <c r="AW13" s="56"/>
      <c r="AX13" s="57">
        <f>ROUND((IF(AW13="RP", Tables!$B$3, IF(AW13="FL", Tables!$B$4, IF(AW13="OS", Tables!$B$5, IF(AW13="FA", Tables!$B$6, 0)))))*AX$47,  Tables!$B$10)</f>
        <v>0</v>
      </c>
      <c r="AY13" s="58"/>
      <c r="AZ13" s="59">
        <f>ROUND((IF(AY13=Tables!$A$3, Tables!$B$3, IF(AY13=Tables!$A$4, Tables!$B$4, IF(AY13=Tables!$A$5, Tables!$B$5, IF(AY13=Tables!$A$6, Tables!$B$6, 0)))))*AZ$47,  Tables!$B$10)</f>
        <v>0</v>
      </c>
      <c r="BA13" s="56" t="s">
        <v>8</v>
      </c>
      <c r="BB13" s="57">
        <f>ROUND((IF(BA13="RP", Tables!$B$3, IF(BA13="FL", Tables!$B$4, IF(BA13="OS", Tables!$B$5, IF(BA13="FA", Tables!$B$6, 0)))))*BB$47,  Tables!$B$10)</f>
        <v>12.5</v>
      </c>
      <c r="BC13" s="58" t="s">
        <v>8</v>
      </c>
      <c r="BD13" s="59">
        <f>ROUND((IF(BC13=Tables!$A$3, Tables!$B$3, IF(BC13=Tables!$A$4, Tables!$B$4, IF(BC13=Tables!$A$5, Tables!$B$5, IF(BC13=Tables!$A$6, Tables!$B$6, 0)))))*BD$47,  Tables!$B$10)</f>
        <v>7.5</v>
      </c>
      <c r="BE13" s="56" t="s">
        <v>8</v>
      </c>
      <c r="BF13" s="57">
        <f>ROUND((IF(BE13="RP", Tables!$B$3, IF(BE13="FL", Tables!$B$4, IF(BE13="OS", Tables!$B$5, IF(BE13="FA", Tables!$B$6, 0)))))*BF$47,  Tables!$B$10)</f>
        <v>6.9</v>
      </c>
      <c r="BG13" s="58" t="s">
        <v>8</v>
      </c>
      <c r="BH13" s="59">
        <f>ROUND((IF(BG13=Tables!$A$3, Tables!$B$3, IF(BG13=Tables!$A$4, Tables!$B$4, IF(BG13=Tables!$A$5, Tables!$B$5, IF(BG13=Tables!$A$6, Tables!$B$6, 0)))))*BH$47,  Tables!$B$10)</f>
        <v>5.4</v>
      </c>
      <c r="BI13" s="56" t="s">
        <v>8</v>
      </c>
      <c r="BJ13" s="57">
        <f>ROUND((IF(BI13="RP", Tables!$B$3, IF(BI13="FL", Tables!$B$4, IF(BI13="OS", Tables!$B$5, IF(BI13="FA", Tables!$B$6, 0)))))*BJ$47,  Tables!$B$10)</f>
        <v>6.9</v>
      </c>
      <c r="BK13" s="58"/>
      <c r="BL13" s="59">
        <f>ROUND((IF(BK13=Tables!$A$3, Tables!$B$3, IF(BK13=Tables!$A$4, Tables!$B$4, IF(BK13=Tables!$A$5, Tables!$B$5, IF(BK13=Tables!$A$6, Tables!$B$6, 0)))))*BL$47,  Tables!$B$10)</f>
        <v>0</v>
      </c>
      <c r="BM13" s="56" t="s">
        <v>8</v>
      </c>
      <c r="BN13" s="57">
        <f>ROUND((IF(BM13="RP", Tables!$B$3, IF(BM13="FL", Tables!$B$4, IF(BM13="OS", Tables!$B$5, IF(BM13="FA", Tables!$B$6, 0)))))*BN$47,  Tables!$B$10)</f>
        <v>3.5</v>
      </c>
      <c r="BO13" s="58" t="s">
        <v>8</v>
      </c>
      <c r="BP13" s="59">
        <f>ROUND((IF(BO13=Tables!$A$3, Tables!$B$3, IF(BO13=Tables!$A$4, Tables!$B$4, IF(BO13=Tables!$A$5, Tables!$B$5, IF(BO13=Tables!$A$6, Tables!$B$6, 0)))))*BP$47,  Tables!$B$10)</f>
        <v>4.4000000000000004</v>
      </c>
      <c r="BQ13" s="56" t="s">
        <v>8</v>
      </c>
      <c r="BR13" s="57">
        <f>ROUND((IF(BQ13="RP", Tables!$B$3, IF(BQ13="FL", Tables!$B$4, IF(BQ13="OS", Tables!$B$5, IF(BQ13="FA", Tables!$B$6, 0)))))*BR$47,  Tables!$B$10)</f>
        <v>3.6</v>
      </c>
      <c r="BS13" s="58"/>
      <c r="BT13" s="59">
        <f>ROUND((IF(BS13=Tables!$A$3, Tables!$B$3, IF(BS13=Tables!$A$4, Tables!$B$4, IF(BS13=Tables!$A$5, Tables!$B$5, IF(BS13=Tables!$A$6, Tables!$B$6, 0)))))*BT$47,  Tables!$B$10)</f>
        <v>0</v>
      </c>
      <c r="BU13" s="56" t="s">
        <v>8</v>
      </c>
      <c r="BV13" s="57">
        <f>ROUND((IF(BU13="RP", Tables!$B$3, IF(BU13="FL", Tables!$B$4, IF(BU13="OS", Tables!$B$5, IF(BU13="FA", Tables!$B$6, 0)))))*BV$47,  Tables!$B$10)</f>
        <v>6.3</v>
      </c>
      <c r="BW13" s="58" t="s">
        <v>8</v>
      </c>
      <c r="BX13" s="59">
        <f>ROUND((IF(BW13=Tables!$A$3, Tables!$B$3, IF(BW13=Tables!$A$4, Tables!$B$4, IF(BW13=Tables!$A$5, Tables!$B$5, IF(BW13=Tables!$A$6, Tables!$B$6, 0)))))*BX$47,  Tables!$B$10)</f>
        <v>4.8</v>
      </c>
      <c r="BY13" s="56" t="s">
        <v>8</v>
      </c>
      <c r="BZ13" s="57">
        <f>ROUND((IF(BY13="RP", Tables!$B$3, IF(BY13="FL", Tables!$B$4, IF(BY13="OS", Tables!$B$5, IF(BY13="FA", Tables!$B$6, 0)))))*BZ$47,  Tables!$B$10)</f>
        <v>4.4000000000000004</v>
      </c>
      <c r="CA13" s="58" t="s">
        <v>8</v>
      </c>
      <c r="CB13" s="59">
        <f>ROUND((IF(CA13=Tables!$A$3, Tables!$B$3, IF(CA13=Tables!$A$4, Tables!$B$4, IF(CA13=Tables!$A$5, Tables!$B$5, IF(CA13=Tables!$A$6, Tables!$B$6, 0)))))*CB$47,  Tables!$B$10)</f>
        <v>4.0999999999999996</v>
      </c>
      <c r="CC13" s="56" t="s">
        <v>8</v>
      </c>
      <c r="CD13" s="57">
        <f>ROUND((IF(CC13="RP", Tables!$B$3, IF(CC13="FL", Tables!$B$4, IF(CC13="OS", Tables!$B$5, IF(CC13="FA", Tables!$B$6, 0)))))*CD$47,  Tables!$B$10)</f>
        <v>7.9</v>
      </c>
      <c r="CE13" s="58"/>
      <c r="CF13" s="59">
        <f>ROUND((IF(CE13=Tables!$A$3, Tables!$B$3, IF(CE13=Tables!$A$4, Tables!$B$4, IF(CE13=Tables!$A$5, Tables!$B$5, IF(CE13=Tables!$A$6, Tables!$B$6, 0)))))*CF$47,  Tables!$B$10)</f>
        <v>0</v>
      </c>
      <c r="CG13" s="56"/>
      <c r="CH13" s="57">
        <f>ROUND((IF(CG13="RP", Tables!$B$3, IF(CG13="FL", Tables!$B$4, IF(CG13="OS", Tables!$B$5, IF(CG13="FA", Tables!$B$6, 0)))))*CH$47,  Tables!$B$10)</f>
        <v>0</v>
      </c>
    </row>
    <row r="14" spans="1:86" s="1" customFormat="1" ht="15" customHeight="1" x14ac:dyDescent="0.3">
      <c r="A14" s="68">
        <f t="shared" si="2"/>
        <v>12</v>
      </c>
      <c r="B14" s="51" t="s">
        <v>163</v>
      </c>
      <c r="C14" s="51" t="s">
        <v>67</v>
      </c>
      <c r="D14" s="50">
        <f>ROUND(SUM(E14:CH14), Tables!$B$11)</f>
        <v>83</v>
      </c>
      <c r="E14" s="56"/>
      <c r="F14" s="57">
        <f>ROUND((IF(E14=Tables!$A$3, Tables!$B$3, IF(E14=Tables!$A$4, Tables!$B$4, IF(E14=Tables!$A$5, Tables!$B$5, IF(E14=Tables!$A$6, Tables!$B$6, 0)))))*F$47,  Tables!$B$10)</f>
        <v>0</v>
      </c>
      <c r="G14" s="58" t="s">
        <v>8</v>
      </c>
      <c r="H14" s="59">
        <f>ROUND((IF(G14=Tables!$A$3, Tables!$B$3, IF(G14=Tables!$A$4, Tables!$B$4, IF(G14=Tables!$A$5, Tables!$B$5, IF(G14=Tables!$A$6, Tables!$B$6, 0)))))*H$47,  Tables!$B$10)</f>
        <v>5</v>
      </c>
      <c r="I14" s="56"/>
      <c r="J14" s="57">
        <f>ROUND((IF(I14="RP", Tables!$B$3, IF(I14="FL", Tables!$B$4, IF(I14="OS", Tables!$B$5, IF(I14="FA", Tables!$B$6, 0)))))*J$47,  Tables!$B$10)</f>
        <v>0</v>
      </c>
      <c r="K14" s="58"/>
      <c r="L14" s="59">
        <f>ROUND((IF(K14=Tables!$A$3, Tables!$B$3, IF(K14=Tables!$A$4, Tables!$B$4, IF(K14=Tables!$A$5, Tables!$B$5, IF(K14=Tables!$A$6, Tables!$B$6, 0)))))*L$47,  Tables!$B$10)</f>
        <v>0</v>
      </c>
      <c r="M14" s="56"/>
      <c r="N14" s="57">
        <f>ROUND((IF(M14="RP", Tables!$B$3, IF(M14="FL", Tables!$B$4, IF(M14="OS", Tables!$B$5, IF(M14="FA", Tables!$B$6, 0)))))*N$47,  Tables!$B$10)</f>
        <v>0</v>
      </c>
      <c r="O14" s="58"/>
      <c r="P14" s="59">
        <f>ROUND((IF(O14=Tables!$A$3, Tables!$B$3, IF(O14=Tables!$A$4, Tables!$B$4, IF(O14=Tables!$A$5, Tables!$B$5, IF(O14=Tables!$A$6, Tables!$B$6, 0)))))*P$47,  Tables!$B$10)</f>
        <v>0</v>
      </c>
      <c r="Q14" s="56"/>
      <c r="R14" s="57">
        <f>ROUND((IF(Q14="RP", Tables!$B$3, IF(Q14="FL", Tables!$B$4, IF(Q14="OS", Tables!$B$5, IF(Q14="FA", Tables!$B$6, 0)))))*R$47,  Tables!$B$10)</f>
        <v>0</v>
      </c>
      <c r="S14" s="58" t="s">
        <v>8</v>
      </c>
      <c r="T14" s="59">
        <f>ROUND((IF(S14=Tables!$A$3, Tables!$B$3, IF(S14=Tables!$A$4, Tables!$B$4, IF(S14=Tables!$A$5, Tables!$B$5, IF(S14=Tables!$A$6, Tables!$B$6, 0)))))*T$47,  Tables!$B$10)</f>
        <v>10.4</v>
      </c>
      <c r="U14" s="56" t="s">
        <v>8</v>
      </c>
      <c r="V14" s="57">
        <f>ROUND((IF(U14="RP", Tables!$B$3, IF(U14="FL", Tables!$B$4, IF(U14="OS", Tables!$B$5, IF(U14="FA", Tables!$B$6, 0)))))*V$47,  Tables!$B$10)</f>
        <v>7.8</v>
      </c>
      <c r="W14" s="58" t="s">
        <v>7</v>
      </c>
      <c r="X14" s="59">
        <f>ROUND((IF(W14=Tables!$A$3, Tables!$B$3, IF(W14=Tables!$A$4, Tables!$B$4, IF(W14=Tables!$A$5, Tables!$B$5, IF(W14=Tables!$A$6, Tables!$B$6, 0)))))*X$47,  Tables!$B$10)</f>
        <v>12.5</v>
      </c>
      <c r="Y14" s="56" t="s">
        <v>8</v>
      </c>
      <c r="Z14" s="57">
        <f>ROUND((IF(Y14="RP", Tables!$B$3, IF(Y14="FL", Tables!$B$4, IF(Y14="OS", Tables!$B$5, IF(Y14="FA", Tables!$B$6, 0)))))*Z$47,  Tables!$B$10)</f>
        <v>10</v>
      </c>
      <c r="AA14" s="58" t="s">
        <v>8</v>
      </c>
      <c r="AB14" s="59">
        <f>ROUND((IF(AA14=Tables!$A$3, Tables!$B$3, IF(AA14=Tables!$A$4, Tables!$B$4, IF(AA14=Tables!$A$5, Tables!$B$5, IF(AA14=Tables!$A$6, Tables!$B$6, 0)))))*AB$47,  Tables!$B$10)</f>
        <v>16.600000000000001</v>
      </c>
      <c r="AC14" s="56"/>
      <c r="AD14" s="57">
        <f>ROUND((IF(AC14="RP", Tables!$B$3, IF(AC14="FL", Tables!$B$4, IF(AC14="OS", Tables!$B$5, IF(AC14="FA", Tables!$B$6, 0)))))*AD$47,  Tables!$B$10)</f>
        <v>0</v>
      </c>
      <c r="AE14" s="58"/>
      <c r="AF14" s="59">
        <f>ROUND((IF(AE14=Tables!$A$3, Tables!$B$3, IF(AE14=Tables!$A$4, Tables!$B$4, IF(AE14=Tables!$A$5, Tables!$B$5, IF(AE14=Tables!$A$6, Tables!$B$6, 0)))))*AF$47,  Tables!$B$10)</f>
        <v>0</v>
      </c>
      <c r="AG14" s="56"/>
      <c r="AH14" s="57">
        <f>ROUND((IF(AG14="RP", Tables!$B$3, IF(AG14="FL", Tables!$B$4, IF(AG14="OS", Tables!$B$5, IF(AG14="FA", Tables!$B$6, 0)))))*AH$47,  Tables!$B$10)</f>
        <v>0</v>
      </c>
      <c r="AI14" s="58"/>
      <c r="AJ14" s="59">
        <f>ROUND((IF(AI14=Tables!$A$3, Tables!$B$3, IF(AI14=Tables!$A$4, Tables!$B$4, IF(AI14=Tables!$A$5, Tables!$B$5, IF(AI14=Tables!$A$6, Tables!$B$6, 0)))))*AJ$47,  Tables!$B$10)</f>
        <v>0</v>
      </c>
      <c r="AK14" s="56"/>
      <c r="AL14" s="57">
        <f>ROUND((IF(AK14="RP", Tables!$B$3, IF(AK14="FL", Tables!$B$4, IF(AK14="OS", Tables!$B$5, IF(AK14="FA", Tables!$B$6, 0)))))*AL$47,  Tables!$B$10)</f>
        <v>0</v>
      </c>
      <c r="AM14" s="58"/>
      <c r="AN14" s="59">
        <f>ROUND((IF(AM14=Tables!$A$3, Tables!$B$3, IF(AM14=Tables!$A$4, Tables!$B$4, IF(AM14=Tables!$A$5, Tables!$B$5, IF(AM14=Tables!$A$6, Tables!$B$6, 0)))))*AN$47,  Tables!$B$10)</f>
        <v>0</v>
      </c>
      <c r="AO14" s="56"/>
      <c r="AP14" s="57">
        <f>ROUND((IF(AO14="RP", Tables!$B$3, IF(AO14="FL", Tables!$B$4, IF(AO14="OS", Tables!$B$5, IF(AO14="FA", Tables!$B$6, 0)))))*AP$47,  Tables!$B$10)</f>
        <v>0</v>
      </c>
      <c r="AQ14" s="58"/>
      <c r="AR14" s="59">
        <f>ROUND((IF(AQ14=Tables!$A$3, Tables!$B$3, IF(AQ14=Tables!$A$4, Tables!$B$4, IF(AQ14=Tables!$A$5, Tables!$B$5, IF(AQ14=Tables!$A$6, Tables!$B$6, 0)))))*AR$47,  Tables!$B$10)</f>
        <v>0</v>
      </c>
      <c r="AS14" s="56"/>
      <c r="AT14" s="57">
        <f>ROUND((IF(AS14="RP", Tables!$B$3, IF(AS14="FL", Tables!$B$4, IF(AS14="OS", Tables!$B$5, IF(AS14="FA", Tables!$B$6, 0)))))*AT$47,  Tables!$B$10)</f>
        <v>0</v>
      </c>
      <c r="AU14" s="58"/>
      <c r="AV14" s="59">
        <f>ROUND((IF(AU14=Tables!$A$3, Tables!$B$3, IF(AU14=Tables!$A$4, Tables!$B$4, IF(AU14=Tables!$A$5, Tables!$B$5, IF(AU14=Tables!$A$6, Tables!$B$6, 0)))))*AV$47,  Tables!$B$10)</f>
        <v>0</v>
      </c>
      <c r="AW14" s="56"/>
      <c r="AX14" s="57">
        <f>ROUND((IF(AW14="RP", Tables!$B$3, IF(AW14="FL", Tables!$B$4, IF(AW14="OS", Tables!$B$5, IF(AW14="FA", Tables!$B$6, 0)))))*AX$47,  Tables!$B$10)</f>
        <v>0</v>
      </c>
      <c r="AY14" s="58"/>
      <c r="AZ14" s="59">
        <f>ROUND((IF(AY14=Tables!$A$3, Tables!$B$3, IF(AY14=Tables!$A$4, Tables!$B$4, IF(AY14=Tables!$A$5, Tables!$B$5, IF(AY14=Tables!$A$6, Tables!$B$6, 0)))))*AZ$47,  Tables!$B$10)</f>
        <v>0</v>
      </c>
      <c r="BA14" s="56"/>
      <c r="BB14" s="57">
        <f>ROUND((IF(BA14="RP", Tables!$B$3, IF(BA14="FL", Tables!$B$4, IF(BA14="OS", Tables!$B$5, IF(BA14="FA", Tables!$B$6, 0)))))*BB$47,  Tables!$B$10)</f>
        <v>0</v>
      </c>
      <c r="BC14" s="58"/>
      <c r="BD14" s="59">
        <f>ROUND((IF(BC14=Tables!$A$3, Tables!$B$3, IF(BC14=Tables!$A$4, Tables!$B$4, IF(BC14=Tables!$A$5, Tables!$B$5, IF(BC14=Tables!$A$6, Tables!$B$6, 0)))))*BD$47,  Tables!$B$10)</f>
        <v>0</v>
      </c>
      <c r="BE14" s="56"/>
      <c r="BF14" s="57">
        <f>ROUND((IF(BE14="RP", Tables!$B$3, IF(BE14="FL", Tables!$B$4, IF(BE14="OS", Tables!$B$5, IF(BE14="FA", Tables!$B$6, 0)))))*BF$47,  Tables!$B$10)</f>
        <v>0</v>
      </c>
      <c r="BG14" s="58"/>
      <c r="BH14" s="59">
        <f>ROUND((IF(BG14=Tables!$A$3, Tables!$B$3, IF(BG14=Tables!$A$4, Tables!$B$4, IF(BG14=Tables!$A$5, Tables!$B$5, IF(BG14=Tables!$A$6, Tables!$B$6, 0)))))*BH$47,  Tables!$B$10)</f>
        <v>0</v>
      </c>
      <c r="BI14" s="56"/>
      <c r="BJ14" s="57">
        <f>ROUND((IF(BI14="RP", Tables!$B$3, IF(BI14="FL", Tables!$B$4, IF(BI14="OS", Tables!$B$5, IF(BI14="FA", Tables!$B$6, 0)))))*BJ$47,  Tables!$B$10)</f>
        <v>0</v>
      </c>
      <c r="BK14" s="58" t="s">
        <v>8</v>
      </c>
      <c r="BL14" s="59">
        <f>ROUND((IF(BK14=Tables!$A$3, Tables!$B$3, IF(BK14=Tables!$A$4, Tables!$B$4, IF(BK14=Tables!$A$5, Tables!$B$5, IF(BK14=Tables!$A$6, Tables!$B$6, 0)))))*BL$47,  Tables!$B$10)</f>
        <v>5.0999999999999996</v>
      </c>
      <c r="BM14" s="56" t="s">
        <v>8</v>
      </c>
      <c r="BN14" s="57">
        <f>ROUND((IF(BM14="RP", Tables!$B$3, IF(BM14="FL", Tables!$B$4, IF(BM14="OS", Tables!$B$5, IF(BM14="FA", Tables!$B$6, 0)))))*BN$47,  Tables!$B$10)</f>
        <v>3.5</v>
      </c>
      <c r="BO14" s="58" t="s">
        <v>8</v>
      </c>
      <c r="BP14" s="59">
        <f>ROUND((IF(BO14=Tables!$A$3, Tables!$B$3, IF(BO14=Tables!$A$4, Tables!$B$4, IF(BO14=Tables!$A$5, Tables!$B$5, IF(BO14=Tables!$A$6, Tables!$B$6, 0)))))*BP$47,  Tables!$B$10)</f>
        <v>4.4000000000000004</v>
      </c>
      <c r="BQ14" s="56" t="s">
        <v>8</v>
      </c>
      <c r="BR14" s="57">
        <f>ROUND((IF(BQ14="RP", Tables!$B$3, IF(BQ14="FL", Tables!$B$4, IF(BQ14="OS", Tables!$B$5, IF(BQ14="FA", Tables!$B$6, 0)))))*BR$47,  Tables!$B$10)</f>
        <v>3.6</v>
      </c>
      <c r="BS14" s="58" t="s">
        <v>8</v>
      </c>
      <c r="BT14" s="59">
        <f>ROUND((IF(BS14=Tables!$A$3, Tables!$B$3, IF(BS14=Tables!$A$4, Tables!$B$4, IF(BS14=Tables!$A$5, Tables!$B$5, IF(BS14=Tables!$A$6, Tables!$B$6, 0)))))*BT$47,  Tables!$B$10)</f>
        <v>4.0999999999999996</v>
      </c>
      <c r="BU14" s="56"/>
      <c r="BV14" s="57">
        <f>ROUND((IF(BU14="RP", Tables!$B$3, IF(BU14="FL", Tables!$B$4, IF(BU14="OS", Tables!$B$5, IF(BU14="FA", Tables!$B$6, 0)))))*BV$47,  Tables!$B$10)</f>
        <v>0</v>
      </c>
      <c r="BW14" s="58"/>
      <c r="BX14" s="59">
        <f>ROUND((IF(BW14=Tables!$A$3, Tables!$B$3, IF(BW14=Tables!$A$4, Tables!$B$4, IF(BW14=Tables!$A$5, Tables!$B$5, IF(BW14=Tables!$A$6, Tables!$B$6, 0)))))*BX$47,  Tables!$B$10)</f>
        <v>0</v>
      </c>
      <c r="BY14" s="56"/>
      <c r="BZ14" s="57">
        <f>ROUND((IF(BY14="RP", Tables!$B$3, IF(BY14="FL", Tables!$B$4, IF(BY14="OS", Tables!$B$5, IF(BY14="FA", Tables!$B$6, 0)))))*BZ$47,  Tables!$B$10)</f>
        <v>0</v>
      </c>
      <c r="CA14" s="58"/>
      <c r="CB14" s="59">
        <f>ROUND((IF(CA14=Tables!$A$3, Tables!$B$3, IF(CA14=Tables!$A$4, Tables!$B$4, IF(CA14=Tables!$A$5, Tables!$B$5, IF(CA14=Tables!$A$6, Tables!$B$6, 0)))))*CB$47,  Tables!$B$10)</f>
        <v>0</v>
      </c>
      <c r="CC14" s="56"/>
      <c r="CD14" s="57">
        <f>ROUND((IF(CC14="RP", Tables!$B$3, IF(CC14="FL", Tables!$B$4, IF(CC14="OS", Tables!$B$5, IF(CC14="FA", Tables!$B$6, 0)))))*CD$47,  Tables!$B$10)</f>
        <v>0</v>
      </c>
      <c r="CE14" s="58"/>
      <c r="CF14" s="59">
        <f>ROUND((IF(CE14=Tables!$A$3, Tables!$B$3, IF(CE14=Tables!$A$4, Tables!$B$4, IF(CE14=Tables!$A$5, Tables!$B$5, IF(CE14=Tables!$A$6, Tables!$B$6, 0)))))*CF$47,  Tables!$B$10)</f>
        <v>0</v>
      </c>
      <c r="CG14" s="56"/>
      <c r="CH14" s="57">
        <f>ROUND((IF(CG14="RP", Tables!$B$3, IF(CG14="FL", Tables!$B$4, IF(CG14="OS", Tables!$B$5, IF(CG14="FA", Tables!$B$6, 0)))))*CH$47,  Tables!$B$10)</f>
        <v>0</v>
      </c>
    </row>
    <row r="15" spans="1:86" s="1" customFormat="1" ht="15" customHeight="1" x14ac:dyDescent="0.3">
      <c r="A15" s="68">
        <f t="shared" si="2"/>
        <v>13</v>
      </c>
      <c r="B15" s="51" t="s">
        <v>148</v>
      </c>
      <c r="C15" s="51" t="s">
        <v>60</v>
      </c>
      <c r="D15" s="50">
        <f>ROUND(SUM(E15:CH15), Tables!$B$11)</f>
        <v>75.7</v>
      </c>
      <c r="E15" s="56"/>
      <c r="F15" s="57">
        <f>ROUND((IF(E15=Tables!$A$3, Tables!$B$3, IF(E15=Tables!$A$4, Tables!$B$4, IF(E15=Tables!$A$5, Tables!$B$5, IF(E15=Tables!$A$6, Tables!$B$6, 0)))))*F$47,  Tables!$B$10)</f>
        <v>0</v>
      </c>
      <c r="G15" s="58" t="s">
        <v>8</v>
      </c>
      <c r="H15" s="59">
        <f>ROUND((IF(G15=Tables!$A$3, Tables!$B$3, IF(G15=Tables!$A$4, Tables!$B$4, IF(G15=Tables!$A$5, Tables!$B$5, IF(G15=Tables!$A$6, Tables!$B$6, 0)))))*H$47,  Tables!$B$10)</f>
        <v>5</v>
      </c>
      <c r="I15" s="56"/>
      <c r="J15" s="57">
        <f>ROUND((IF(I15="RP", Tables!$B$3, IF(I15="FL", Tables!$B$4, IF(I15="OS", Tables!$B$5, IF(I15="FA", Tables!$B$6, 0)))))*J$47,  Tables!$B$10)</f>
        <v>0</v>
      </c>
      <c r="K15" s="58"/>
      <c r="L15" s="59">
        <f>ROUND((IF(K15=Tables!$A$3, Tables!$B$3, IF(K15=Tables!$A$4, Tables!$B$4, IF(K15=Tables!$A$5, Tables!$B$5, IF(K15=Tables!$A$6, Tables!$B$6, 0)))))*L$47,  Tables!$B$10)</f>
        <v>0</v>
      </c>
      <c r="M15" s="56"/>
      <c r="N15" s="57">
        <f>ROUND((IF(M15="RP", Tables!$B$3, IF(M15="FL", Tables!$B$4, IF(M15="OS", Tables!$B$5, IF(M15="FA", Tables!$B$6, 0)))))*N$47,  Tables!$B$10)</f>
        <v>0</v>
      </c>
      <c r="O15" s="58"/>
      <c r="P15" s="59">
        <f>ROUND((IF(O15=Tables!$A$3, Tables!$B$3, IF(O15=Tables!$A$4, Tables!$B$4, IF(O15=Tables!$A$5, Tables!$B$5, IF(O15=Tables!$A$6, Tables!$B$6, 0)))))*P$47,  Tables!$B$10)</f>
        <v>0</v>
      </c>
      <c r="Q15" s="56"/>
      <c r="R15" s="57">
        <f>ROUND((IF(Q15="RP", Tables!$B$3, IF(Q15="FL", Tables!$B$4, IF(Q15="OS", Tables!$B$5, IF(Q15="FA", Tables!$B$6, 0)))))*R$47,  Tables!$B$10)</f>
        <v>0</v>
      </c>
      <c r="S15" s="58"/>
      <c r="T15" s="59">
        <f>ROUND((IF(S15=Tables!$A$3, Tables!$B$3, IF(S15=Tables!$A$4, Tables!$B$4, IF(S15=Tables!$A$5, Tables!$B$5, IF(S15=Tables!$A$6, Tables!$B$6, 0)))))*T$47,  Tables!$B$10)</f>
        <v>0</v>
      </c>
      <c r="U15" s="56"/>
      <c r="V15" s="57">
        <f>ROUND((IF(U15="RP", Tables!$B$3, IF(U15="FL", Tables!$B$4, IF(U15="OS", Tables!$B$5, IF(U15="FA", Tables!$B$6, 0)))))*V$47,  Tables!$B$10)</f>
        <v>0</v>
      </c>
      <c r="W15" s="58"/>
      <c r="X15" s="59">
        <f>ROUND((IF(W15=Tables!$A$3, Tables!$B$3, IF(W15=Tables!$A$4, Tables!$B$4, IF(W15=Tables!$A$5, Tables!$B$5, IF(W15=Tables!$A$6, Tables!$B$6, 0)))))*X$47,  Tables!$B$10)</f>
        <v>0</v>
      </c>
      <c r="Y15" s="56"/>
      <c r="Z15" s="57">
        <f>ROUND((IF(Y15="RP", Tables!$B$3, IF(Y15="FL", Tables!$B$4, IF(Y15="OS", Tables!$B$5, IF(Y15="FA", Tables!$B$6, 0)))))*Z$47,  Tables!$B$10)</f>
        <v>0</v>
      </c>
      <c r="AA15" s="58"/>
      <c r="AB15" s="59">
        <f>ROUND((IF(AA15=Tables!$A$3, Tables!$B$3, IF(AA15=Tables!$A$4, Tables!$B$4, IF(AA15=Tables!$A$5, Tables!$B$5, IF(AA15=Tables!$A$6, Tables!$B$6, 0)))))*AB$47,  Tables!$B$10)</f>
        <v>0</v>
      </c>
      <c r="AC15" s="56" t="s">
        <v>7</v>
      </c>
      <c r="AD15" s="57">
        <f>ROUND((IF(AC15="RP", Tables!$B$3, IF(AC15="FL", Tables!$B$4, IF(AC15="OS", Tables!$B$5, IF(AC15="FA", Tables!$B$6, 0)))))*AD$47,  Tables!$B$10)</f>
        <v>12.5</v>
      </c>
      <c r="AE15" s="58"/>
      <c r="AF15" s="59">
        <f>ROUND((IF(AE15=Tables!$A$3, Tables!$B$3, IF(AE15=Tables!$A$4, Tables!$B$4, IF(AE15=Tables!$A$5, Tables!$B$5, IF(AE15=Tables!$A$6, Tables!$B$6, 0)))))*AF$47,  Tables!$B$10)</f>
        <v>0</v>
      </c>
      <c r="AG15" s="56"/>
      <c r="AH15" s="57">
        <f>ROUND((IF(AG15="RP", Tables!$B$3, IF(AG15="FL", Tables!$B$4, IF(AG15="OS", Tables!$B$5, IF(AG15="FA", Tables!$B$6, 0)))))*AH$47,  Tables!$B$10)</f>
        <v>0</v>
      </c>
      <c r="AI15" s="58"/>
      <c r="AJ15" s="59">
        <f>ROUND((IF(AI15=Tables!$A$3, Tables!$B$3, IF(AI15=Tables!$A$4, Tables!$B$4, IF(AI15=Tables!$A$5, Tables!$B$5, IF(AI15=Tables!$A$6, Tables!$B$6, 0)))))*AJ$47,  Tables!$B$10)</f>
        <v>0</v>
      </c>
      <c r="AK15" s="56"/>
      <c r="AL15" s="57">
        <f>ROUND((IF(AK15="RP", Tables!$B$3, IF(AK15="FL", Tables!$B$4, IF(AK15="OS", Tables!$B$5, IF(AK15="FA", Tables!$B$6, 0)))))*AL$47,  Tables!$B$10)</f>
        <v>0</v>
      </c>
      <c r="AM15" s="58"/>
      <c r="AN15" s="59">
        <f>ROUND((IF(AM15=Tables!$A$3, Tables!$B$3, IF(AM15=Tables!$A$4, Tables!$B$4, IF(AM15=Tables!$A$5, Tables!$B$5, IF(AM15=Tables!$A$6, Tables!$B$6, 0)))))*AN$47,  Tables!$B$10)</f>
        <v>0</v>
      </c>
      <c r="AO15" s="56"/>
      <c r="AP15" s="57">
        <f>ROUND((IF(AO15="RP", Tables!$B$3, IF(AO15="FL", Tables!$B$4, IF(AO15="OS", Tables!$B$5, IF(AO15="FA", Tables!$B$6, 0)))))*AP$47,  Tables!$B$10)</f>
        <v>0</v>
      </c>
      <c r="AQ15" s="58"/>
      <c r="AR15" s="59">
        <f>ROUND((IF(AQ15=Tables!$A$3, Tables!$B$3, IF(AQ15=Tables!$A$4, Tables!$B$4, IF(AQ15=Tables!$A$5, Tables!$B$5, IF(AQ15=Tables!$A$6, Tables!$B$6, 0)))))*AR$47,  Tables!$B$10)</f>
        <v>0</v>
      </c>
      <c r="AS15" s="56"/>
      <c r="AT15" s="57">
        <f>ROUND((IF(AS15="RP", Tables!$B$3, IF(AS15="FL", Tables!$B$4, IF(AS15="OS", Tables!$B$5, IF(AS15="FA", Tables!$B$6, 0)))))*AT$47,  Tables!$B$10)</f>
        <v>0</v>
      </c>
      <c r="AU15" s="58"/>
      <c r="AV15" s="59">
        <f>ROUND((IF(AU15=Tables!$A$3, Tables!$B$3, IF(AU15=Tables!$A$4, Tables!$B$4, IF(AU15=Tables!$A$5, Tables!$B$5, IF(AU15=Tables!$A$6, Tables!$B$6, 0)))))*AV$47,  Tables!$B$10)</f>
        <v>0</v>
      </c>
      <c r="AW15" s="56"/>
      <c r="AX15" s="57">
        <f>ROUND((IF(AW15="RP", Tables!$B$3, IF(AW15="FL", Tables!$B$4, IF(AW15="OS", Tables!$B$5, IF(AW15="FA", Tables!$B$6, 0)))))*AX$47,  Tables!$B$10)</f>
        <v>0</v>
      </c>
      <c r="AY15" s="58"/>
      <c r="AZ15" s="59">
        <f>ROUND((IF(AY15=Tables!$A$3, Tables!$B$3, IF(AY15=Tables!$A$4, Tables!$B$4, IF(AY15=Tables!$A$5, Tables!$B$5, IF(AY15=Tables!$A$6, Tables!$B$6, 0)))))*AZ$47,  Tables!$B$10)</f>
        <v>0</v>
      </c>
      <c r="BA15" s="56"/>
      <c r="BB15" s="57">
        <f>ROUND((IF(BA15="RP", Tables!$B$3, IF(BA15="FL", Tables!$B$4, IF(BA15="OS", Tables!$B$5, IF(BA15="FA", Tables!$B$6, 0)))))*BB$47,  Tables!$B$10)</f>
        <v>0</v>
      </c>
      <c r="BC15" s="58"/>
      <c r="BD15" s="59">
        <f>ROUND((IF(BC15=Tables!$A$3, Tables!$B$3, IF(BC15=Tables!$A$4, Tables!$B$4, IF(BC15=Tables!$A$5, Tables!$B$5, IF(BC15=Tables!$A$6, Tables!$B$6, 0)))))*BD$47,  Tables!$B$10)</f>
        <v>0</v>
      </c>
      <c r="BE15" s="56"/>
      <c r="BF15" s="57">
        <f>ROUND((IF(BE15="RP", Tables!$B$3, IF(BE15="FL", Tables!$B$4, IF(BE15="OS", Tables!$B$5, IF(BE15="FA", Tables!$B$6, 0)))))*BF$47,  Tables!$B$10)</f>
        <v>0</v>
      </c>
      <c r="BG15" s="58"/>
      <c r="BH15" s="59">
        <f>ROUND((IF(BG15=Tables!$A$3, Tables!$B$3, IF(BG15=Tables!$A$4, Tables!$B$4, IF(BG15=Tables!$A$5, Tables!$B$5, IF(BG15=Tables!$A$6, Tables!$B$6, 0)))))*BH$47,  Tables!$B$10)</f>
        <v>0</v>
      </c>
      <c r="BI15" s="56"/>
      <c r="BJ15" s="57">
        <f>ROUND((IF(BI15="RP", Tables!$B$3, IF(BI15="FL", Tables!$B$4, IF(BI15="OS", Tables!$B$5, IF(BI15="FA", Tables!$B$6, 0)))))*BJ$47,  Tables!$B$10)</f>
        <v>0</v>
      </c>
      <c r="BK15" s="58" t="s">
        <v>8</v>
      </c>
      <c r="BL15" s="59">
        <f>ROUND((IF(BK15=Tables!$A$3, Tables!$B$3, IF(BK15=Tables!$A$4, Tables!$B$4, IF(BK15=Tables!$A$5, Tables!$B$5, IF(BK15=Tables!$A$6, Tables!$B$6, 0)))))*BL$47,  Tables!$B$10)</f>
        <v>5.0999999999999996</v>
      </c>
      <c r="BM15" s="56" t="s">
        <v>8</v>
      </c>
      <c r="BN15" s="57">
        <f>ROUND((IF(BM15="RP", Tables!$B$3, IF(BM15="FL", Tables!$B$4, IF(BM15="OS", Tables!$B$5, IF(BM15="FA", Tables!$B$6, 0)))))*BN$47,  Tables!$B$10)</f>
        <v>3.5</v>
      </c>
      <c r="BO15" s="58" t="s">
        <v>8</v>
      </c>
      <c r="BP15" s="59">
        <f>ROUND((IF(BO15=Tables!$A$3, Tables!$B$3, IF(BO15=Tables!$A$4, Tables!$B$4, IF(BO15=Tables!$A$5, Tables!$B$5, IF(BO15=Tables!$A$6, Tables!$B$6, 0)))))*BP$47,  Tables!$B$10)</f>
        <v>4.4000000000000004</v>
      </c>
      <c r="BQ15" s="56" t="s">
        <v>8</v>
      </c>
      <c r="BR15" s="57">
        <f>ROUND((IF(BQ15="RP", Tables!$B$3, IF(BQ15="FL", Tables!$B$4, IF(BQ15="OS", Tables!$B$5, IF(BQ15="FA", Tables!$B$6, 0)))))*BR$47,  Tables!$B$10)</f>
        <v>3.6</v>
      </c>
      <c r="BS15" s="58" t="s">
        <v>8</v>
      </c>
      <c r="BT15" s="59">
        <f>ROUND((IF(BS15=Tables!$A$3, Tables!$B$3, IF(BS15=Tables!$A$4, Tables!$B$4, IF(BS15=Tables!$A$5, Tables!$B$5, IF(BS15=Tables!$A$6, Tables!$B$6, 0)))))*BT$47,  Tables!$B$10)</f>
        <v>4.0999999999999996</v>
      </c>
      <c r="BU15" s="56" t="s">
        <v>8</v>
      </c>
      <c r="BV15" s="57">
        <f>ROUND((IF(BU15="RP", Tables!$B$3, IF(BU15="FL", Tables!$B$4, IF(BU15="OS", Tables!$B$5, IF(BU15="FA", Tables!$B$6, 0)))))*BV$47,  Tables!$B$10)</f>
        <v>6.3</v>
      </c>
      <c r="BW15" s="58" t="s">
        <v>8</v>
      </c>
      <c r="BX15" s="59">
        <f>ROUND((IF(BW15=Tables!$A$3, Tables!$B$3, IF(BW15=Tables!$A$4, Tables!$B$4, IF(BW15=Tables!$A$5, Tables!$B$5, IF(BW15=Tables!$A$6, Tables!$B$6, 0)))))*BX$47,  Tables!$B$10)</f>
        <v>4.8</v>
      </c>
      <c r="BY15" s="56" t="s">
        <v>8</v>
      </c>
      <c r="BZ15" s="57">
        <f>ROUND((IF(BY15="RP", Tables!$B$3, IF(BY15="FL", Tables!$B$4, IF(BY15="OS", Tables!$B$5, IF(BY15="FA", Tables!$B$6, 0)))))*BZ$47,  Tables!$B$10)</f>
        <v>4.4000000000000004</v>
      </c>
      <c r="CA15" s="58" t="s">
        <v>8</v>
      </c>
      <c r="CB15" s="59">
        <f>ROUND((IF(CA15=Tables!$A$3, Tables!$B$3, IF(CA15=Tables!$A$4, Tables!$B$4, IF(CA15=Tables!$A$5, Tables!$B$5, IF(CA15=Tables!$A$6, Tables!$B$6, 0)))))*CB$47,  Tables!$B$10)</f>
        <v>4.0999999999999996</v>
      </c>
      <c r="CC15" s="56" t="s">
        <v>8</v>
      </c>
      <c r="CD15" s="57">
        <f>ROUND((IF(CC15="RP", Tables!$B$3, IF(CC15="FL", Tables!$B$4, IF(CC15="OS", Tables!$B$5, IF(CC15="FA", Tables!$B$6, 0)))))*CD$47,  Tables!$B$10)</f>
        <v>7.9</v>
      </c>
      <c r="CE15" s="58" t="s">
        <v>7</v>
      </c>
      <c r="CF15" s="59">
        <f>ROUND((IF(CE15=Tables!$A$3, Tables!$B$3, IF(CE15=Tables!$A$4, Tables!$B$4, IF(CE15=Tables!$A$5, Tables!$B$5, IF(CE15=Tables!$A$6, Tables!$B$6, 0)))))*CF$47,  Tables!$B$10)</f>
        <v>10</v>
      </c>
      <c r="CG15" s="56"/>
      <c r="CH15" s="57">
        <f>ROUND((IF(CG15="RP", Tables!$B$3, IF(CG15="FL", Tables!$B$4, IF(CG15="OS", Tables!$B$5, IF(CG15="FA", Tables!$B$6, 0)))))*CH$47,  Tables!$B$10)</f>
        <v>0</v>
      </c>
    </row>
    <row r="16" spans="1:86" s="1" customFormat="1" ht="15" customHeight="1" x14ac:dyDescent="0.3">
      <c r="A16" s="68">
        <f t="shared" si="2"/>
        <v>14</v>
      </c>
      <c r="B16" s="51" t="s">
        <v>147</v>
      </c>
      <c r="C16" s="51" t="s">
        <v>50</v>
      </c>
      <c r="D16" s="50">
        <f>ROUND(SUM(E16:CH16), Tables!$B$11)</f>
        <v>71.400000000000006</v>
      </c>
      <c r="E16" s="56"/>
      <c r="F16" s="57">
        <f>ROUND((IF(E16=Tables!$A$3, Tables!$B$3, IF(E16=Tables!$A$4, Tables!$B$4, IF(E16=Tables!$A$5, Tables!$B$5, IF(E16=Tables!$A$6, Tables!$B$6, 0)))))*F$47,  Tables!$B$10)</f>
        <v>0</v>
      </c>
      <c r="G16" s="58" t="s">
        <v>8</v>
      </c>
      <c r="H16" s="59">
        <f>ROUND((IF(G16=Tables!$A$3, Tables!$B$3, IF(G16=Tables!$A$4, Tables!$B$4, IF(G16=Tables!$A$5, Tables!$B$5, IF(G16=Tables!$A$6, Tables!$B$6, 0)))))*H$47,  Tables!$B$10)</f>
        <v>5</v>
      </c>
      <c r="I16" s="56"/>
      <c r="J16" s="57">
        <f>ROUND((IF(I16="RP", Tables!$B$3, IF(I16="FL", Tables!$B$4, IF(I16="OS", Tables!$B$5, IF(I16="FA", Tables!$B$6, 0)))))*J$47,  Tables!$B$10)</f>
        <v>0</v>
      </c>
      <c r="K16" s="58"/>
      <c r="L16" s="59">
        <f>ROUND((IF(K16=Tables!$A$3, Tables!$B$3, IF(K16=Tables!$A$4, Tables!$B$4, IF(K16=Tables!$A$5, Tables!$B$5, IF(K16=Tables!$A$6, Tables!$B$6, 0)))))*L$47,  Tables!$B$10)</f>
        <v>0</v>
      </c>
      <c r="M16" s="56"/>
      <c r="N16" s="57">
        <f>ROUND((IF(M16="RP", Tables!$B$3, IF(M16="FL", Tables!$B$4, IF(M16="OS", Tables!$B$5, IF(M16="FA", Tables!$B$6, 0)))))*N$47,  Tables!$B$10)</f>
        <v>0</v>
      </c>
      <c r="O16" s="58"/>
      <c r="P16" s="59">
        <f>ROUND((IF(O16=Tables!$A$3, Tables!$B$3, IF(O16=Tables!$A$4, Tables!$B$4, IF(O16=Tables!$A$5, Tables!$B$5, IF(O16=Tables!$A$6, Tables!$B$6, 0)))))*P$47,  Tables!$B$10)</f>
        <v>0</v>
      </c>
      <c r="Q16" s="56"/>
      <c r="R16" s="57">
        <f>ROUND((IF(Q16="RP", Tables!$B$3, IF(Q16="FL", Tables!$B$4, IF(Q16="OS", Tables!$B$5, IF(Q16="FA", Tables!$B$6, 0)))))*R$47,  Tables!$B$10)</f>
        <v>0</v>
      </c>
      <c r="S16" s="58" t="s">
        <v>8</v>
      </c>
      <c r="T16" s="59">
        <f>ROUND((IF(S16=Tables!$A$3, Tables!$B$3, IF(S16=Tables!$A$4, Tables!$B$4, IF(S16=Tables!$A$5, Tables!$B$5, IF(S16=Tables!$A$6, Tables!$B$6, 0)))))*T$47,  Tables!$B$10)</f>
        <v>10.4</v>
      </c>
      <c r="U16" s="56"/>
      <c r="V16" s="57">
        <f>ROUND((IF(U16="RP", Tables!$B$3, IF(U16="FL", Tables!$B$4, IF(U16="OS", Tables!$B$5, IF(U16="FA", Tables!$B$6, 0)))))*V$47,  Tables!$B$10)</f>
        <v>0</v>
      </c>
      <c r="W16" s="58" t="s">
        <v>7</v>
      </c>
      <c r="X16" s="59">
        <f>ROUND((IF(W16=Tables!$A$3, Tables!$B$3, IF(W16=Tables!$A$4, Tables!$B$4, IF(W16=Tables!$A$5, Tables!$B$5, IF(W16=Tables!$A$6, Tables!$B$6, 0)))))*X$47,  Tables!$B$10)</f>
        <v>12.5</v>
      </c>
      <c r="Y16" s="56"/>
      <c r="Z16" s="57">
        <f>ROUND((IF(Y16="RP", Tables!$B$3, IF(Y16="FL", Tables!$B$4, IF(Y16="OS", Tables!$B$5, IF(Y16="FA", Tables!$B$6, 0)))))*Z$47,  Tables!$B$10)</f>
        <v>0</v>
      </c>
      <c r="AA16" s="58"/>
      <c r="AB16" s="59">
        <f>ROUND((IF(AA16=Tables!$A$3, Tables!$B$3, IF(AA16=Tables!$A$4, Tables!$B$4, IF(AA16=Tables!$A$5, Tables!$B$5, IF(AA16=Tables!$A$6, Tables!$B$6, 0)))))*AB$47,  Tables!$B$10)</f>
        <v>0</v>
      </c>
      <c r="AC16" s="56" t="s">
        <v>7</v>
      </c>
      <c r="AD16" s="57">
        <f>ROUND((IF(AC16="RP", Tables!$B$3, IF(AC16="FL", Tables!$B$4, IF(AC16="OS", Tables!$B$5, IF(AC16="FA", Tables!$B$6, 0)))))*AD$47,  Tables!$B$10)</f>
        <v>12.5</v>
      </c>
      <c r="AE16" s="58"/>
      <c r="AF16" s="59">
        <f>ROUND((IF(AE16=Tables!$A$3, Tables!$B$3, IF(AE16=Tables!$A$4, Tables!$B$4, IF(AE16=Tables!$A$5, Tables!$B$5, IF(AE16=Tables!$A$6, Tables!$B$6, 0)))))*AF$47,  Tables!$B$10)</f>
        <v>0</v>
      </c>
      <c r="AG16" s="56"/>
      <c r="AH16" s="57">
        <f>ROUND((IF(AG16="RP", Tables!$B$3, IF(AG16="FL", Tables!$B$4, IF(AG16="OS", Tables!$B$5, IF(AG16="FA", Tables!$B$6, 0)))))*AH$47,  Tables!$B$10)</f>
        <v>0</v>
      </c>
      <c r="AI16" s="58"/>
      <c r="AJ16" s="59">
        <f>ROUND((IF(AI16=Tables!$A$3, Tables!$B$3, IF(AI16=Tables!$A$4, Tables!$B$4, IF(AI16=Tables!$A$5, Tables!$B$5, IF(AI16=Tables!$A$6, Tables!$B$6, 0)))))*AJ$47,  Tables!$B$10)</f>
        <v>0</v>
      </c>
      <c r="AK16" s="56"/>
      <c r="AL16" s="57">
        <f>ROUND((IF(AK16="RP", Tables!$B$3, IF(AK16="FL", Tables!$B$4, IF(AK16="OS", Tables!$B$5, IF(AK16="FA", Tables!$B$6, 0)))))*AL$47,  Tables!$B$10)</f>
        <v>0</v>
      </c>
      <c r="AM16" s="58"/>
      <c r="AN16" s="59">
        <f>ROUND((IF(AM16=Tables!$A$3, Tables!$B$3, IF(AM16=Tables!$A$4, Tables!$B$4, IF(AM16=Tables!$A$5, Tables!$B$5, IF(AM16=Tables!$A$6, Tables!$B$6, 0)))))*AN$47,  Tables!$B$10)</f>
        <v>0</v>
      </c>
      <c r="AO16" s="56"/>
      <c r="AP16" s="57">
        <f>ROUND((IF(AO16="RP", Tables!$B$3, IF(AO16="FL", Tables!$B$4, IF(AO16="OS", Tables!$B$5, IF(AO16="FA", Tables!$B$6, 0)))))*AP$47,  Tables!$B$10)</f>
        <v>0</v>
      </c>
      <c r="AQ16" s="58"/>
      <c r="AR16" s="59">
        <f>ROUND((IF(AQ16=Tables!$A$3, Tables!$B$3, IF(AQ16=Tables!$A$4, Tables!$B$4, IF(AQ16=Tables!$A$5, Tables!$B$5, IF(AQ16=Tables!$A$6, Tables!$B$6, 0)))))*AR$47,  Tables!$B$10)</f>
        <v>0</v>
      </c>
      <c r="AS16" s="56"/>
      <c r="AT16" s="57">
        <f>ROUND((IF(AS16="RP", Tables!$B$3, IF(AS16="FL", Tables!$B$4, IF(AS16="OS", Tables!$B$5, IF(AS16="FA", Tables!$B$6, 0)))))*AT$47,  Tables!$B$10)</f>
        <v>0</v>
      </c>
      <c r="AU16" s="58"/>
      <c r="AV16" s="59">
        <f>ROUND((IF(AU16=Tables!$A$3, Tables!$B$3, IF(AU16=Tables!$A$4, Tables!$B$4, IF(AU16=Tables!$A$5, Tables!$B$5, IF(AU16=Tables!$A$6, Tables!$B$6, 0)))))*AV$47,  Tables!$B$10)</f>
        <v>0</v>
      </c>
      <c r="AW16" s="56"/>
      <c r="AX16" s="57">
        <f>ROUND((IF(AW16="RP", Tables!$B$3, IF(AW16="FL", Tables!$B$4, IF(AW16="OS", Tables!$B$5, IF(AW16="FA", Tables!$B$6, 0)))))*AX$47,  Tables!$B$10)</f>
        <v>0</v>
      </c>
      <c r="AY16" s="58"/>
      <c r="AZ16" s="59">
        <f>ROUND((IF(AY16=Tables!$A$3, Tables!$B$3, IF(AY16=Tables!$A$4, Tables!$B$4, IF(AY16=Tables!$A$5, Tables!$B$5, IF(AY16=Tables!$A$6, Tables!$B$6, 0)))))*AZ$47,  Tables!$B$10)</f>
        <v>0</v>
      </c>
      <c r="BA16" s="56"/>
      <c r="BB16" s="57">
        <f>ROUND((IF(BA16="RP", Tables!$B$3, IF(BA16="FL", Tables!$B$4, IF(BA16="OS", Tables!$B$5, IF(BA16="FA", Tables!$B$6, 0)))))*BB$47,  Tables!$B$10)</f>
        <v>0</v>
      </c>
      <c r="BC16" s="58"/>
      <c r="BD16" s="59">
        <f>ROUND((IF(BC16=Tables!$A$3, Tables!$B$3, IF(BC16=Tables!$A$4, Tables!$B$4, IF(BC16=Tables!$A$5, Tables!$B$5, IF(BC16=Tables!$A$6, Tables!$B$6, 0)))))*BD$47,  Tables!$B$10)</f>
        <v>0</v>
      </c>
      <c r="BE16" s="56"/>
      <c r="BF16" s="57">
        <f>ROUND((IF(BE16="RP", Tables!$B$3, IF(BE16="FL", Tables!$B$4, IF(BE16="OS", Tables!$B$5, IF(BE16="FA", Tables!$B$6, 0)))))*BF$47,  Tables!$B$10)</f>
        <v>0</v>
      </c>
      <c r="BG16" s="58"/>
      <c r="BH16" s="59">
        <f>ROUND((IF(BG16=Tables!$A$3, Tables!$B$3, IF(BG16=Tables!$A$4, Tables!$B$4, IF(BG16=Tables!$A$5, Tables!$B$5, IF(BG16=Tables!$A$6, Tables!$B$6, 0)))))*BH$47,  Tables!$B$10)</f>
        <v>0</v>
      </c>
      <c r="BI16" s="56"/>
      <c r="BJ16" s="57">
        <f>ROUND((IF(BI16="RP", Tables!$B$3, IF(BI16="FL", Tables!$B$4, IF(BI16="OS", Tables!$B$5, IF(BI16="FA", Tables!$B$6, 0)))))*BJ$47,  Tables!$B$10)</f>
        <v>0</v>
      </c>
      <c r="BK16" s="58" t="s">
        <v>8</v>
      </c>
      <c r="BL16" s="59">
        <f>ROUND((IF(BK16=Tables!$A$3, Tables!$B$3, IF(BK16=Tables!$A$4, Tables!$B$4, IF(BK16=Tables!$A$5, Tables!$B$5, IF(BK16=Tables!$A$6, Tables!$B$6, 0)))))*BL$47,  Tables!$B$10)</f>
        <v>5.0999999999999996</v>
      </c>
      <c r="BM16" s="56"/>
      <c r="BN16" s="57">
        <f>ROUND((IF(BM16="RP", Tables!$B$3, IF(BM16="FL", Tables!$B$4, IF(BM16="OS", Tables!$B$5, IF(BM16="FA", Tables!$B$6, 0)))))*BN$47,  Tables!$B$10)</f>
        <v>0</v>
      </c>
      <c r="BO16" s="58" t="s">
        <v>8</v>
      </c>
      <c r="BP16" s="59">
        <f>ROUND((IF(BO16=Tables!$A$3, Tables!$B$3, IF(BO16=Tables!$A$4, Tables!$B$4, IF(BO16=Tables!$A$5, Tables!$B$5, IF(BO16=Tables!$A$6, Tables!$B$6, 0)))))*BP$47,  Tables!$B$10)</f>
        <v>4.4000000000000004</v>
      </c>
      <c r="BQ16" s="56" t="s">
        <v>8</v>
      </c>
      <c r="BR16" s="57">
        <f>ROUND((IF(BQ16="RP", Tables!$B$3, IF(BQ16="FL", Tables!$B$4, IF(BQ16="OS", Tables!$B$5, IF(BQ16="FA", Tables!$B$6, 0)))))*BR$47,  Tables!$B$10)</f>
        <v>3.6</v>
      </c>
      <c r="BS16" s="58"/>
      <c r="BT16" s="59">
        <f>ROUND((IF(BS16=Tables!$A$3, Tables!$B$3, IF(BS16=Tables!$A$4, Tables!$B$4, IF(BS16=Tables!$A$5, Tables!$B$5, IF(BS16=Tables!$A$6, Tables!$B$6, 0)))))*BT$47,  Tables!$B$10)</f>
        <v>0</v>
      </c>
      <c r="BU16" s="56"/>
      <c r="BV16" s="57">
        <f>ROUND((IF(BU16="RP", Tables!$B$3, IF(BU16="FL", Tables!$B$4, IF(BU16="OS", Tables!$B$5, IF(BU16="FA", Tables!$B$6, 0)))))*BV$47,  Tables!$B$10)</f>
        <v>0</v>
      </c>
      <c r="BW16" s="58"/>
      <c r="BX16" s="59">
        <f>ROUND((IF(BW16=Tables!$A$3, Tables!$B$3, IF(BW16=Tables!$A$4, Tables!$B$4, IF(BW16=Tables!$A$5, Tables!$B$5, IF(BW16=Tables!$A$6, Tables!$B$6, 0)))))*BX$47,  Tables!$B$10)</f>
        <v>0</v>
      </c>
      <c r="BY16" s="56"/>
      <c r="BZ16" s="57">
        <f>ROUND((IF(BY16="RP", Tables!$B$3, IF(BY16="FL", Tables!$B$4, IF(BY16="OS", Tables!$B$5, IF(BY16="FA", Tables!$B$6, 0)))))*BZ$47,  Tables!$B$10)</f>
        <v>0</v>
      </c>
      <c r="CA16" s="58"/>
      <c r="CB16" s="59">
        <f>ROUND((IF(CA16=Tables!$A$3, Tables!$B$3, IF(CA16=Tables!$A$4, Tables!$B$4, IF(CA16=Tables!$A$5, Tables!$B$5, IF(CA16=Tables!$A$6, Tables!$B$6, 0)))))*CB$47,  Tables!$B$10)</f>
        <v>0</v>
      </c>
      <c r="CC16" s="56" t="s">
        <v>8</v>
      </c>
      <c r="CD16" s="57">
        <f>ROUND((IF(CC16="RP", Tables!$B$3, IF(CC16="FL", Tables!$B$4, IF(CC16="OS", Tables!$B$5, IF(CC16="FA", Tables!$B$6, 0)))))*CD$47,  Tables!$B$10)</f>
        <v>7.9</v>
      </c>
      <c r="CE16" s="58" t="s">
        <v>7</v>
      </c>
      <c r="CF16" s="59">
        <f>ROUND((IF(CE16=Tables!$A$3, Tables!$B$3, IF(CE16=Tables!$A$4, Tables!$B$4, IF(CE16=Tables!$A$5, Tables!$B$5, IF(CE16=Tables!$A$6, Tables!$B$6, 0)))))*CF$47,  Tables!$B$10)</f>
        <v>10</v>
      </c>
      <c r="CG16" s="56"/>
      <c r="CH16" s="57">
        <f>ROUND((IF(CG16="RP", Tables!$B$3, IF(CG16="FL", Tables!$B$4, IF(CG16="OS", Tables!$B$5, IF(CG16="FA", Tables!$B$6, 0)))))*CH$47,  Tables!$B$10)</f>
        <v>0</v>
      </c>
    </row>
    <row r="17" spans="1:86" s="1" customFormat="1" ht="15" customHeight="1" x14ac:dyDescent="0.3">
      <c r="A17" s="68">
        <f t="shared" si="2"/>
        <v>15</v>
      </c>
      <c r="B17" s="51" t="s">
        <v>153</v>
      </c>
      <c r="C17" s="51" t="s">
        <v>66</v>
      </c>
      <c r="D17" s="50">
        <f>ROUND(SUM(E17:CH17), Tables!$B$11)</f>
        <v>71.2</v>
      </c>
      <c r="E17" s="56"/>
      <c r="F17" s="57">
        <f>ROUND((IF(E17=Tables!$A$3, Tables!$B$3, IF(E17=Tables!$A$4, Tables!$B$4, IF(E17=Tables!$A$5, Tables!$B$5, IF(E17=Tables!$A$6, Tables!$B$6, 0)))))*F$47,  Tables!$B$10)</f>
        <v>0</v>
      </c>
      <c r="G17" s="58" t="s">
        <v>7</v>
      </c>
      <c r="H17" s="59">
        <f>ROUND((IF(G17=Tables!$A$3, Tables!$B$3, IF(G17=Tables!$A$4, Tables!$B$4, IF(G17=Tables!$A$5, Tables!$B$5, IF(G17=Tables!$A$6, Tables!$B$6, 0)))))*H$47,  Tables!$B$10)</f>
        <v>4</v>
      </c>
      <c r="I17" s="56"/>
      <c r="J17" s="57">
        <f>ROUND((IF(I17="RP", Tables!$B$3, IF(I17="FL", Tables!$B$4, IF(I17="OS", Tables!$B$5, IF(I17="FA", Tables!$B$6, 0)))))*J$47,  Tables!$B$10)</f>
        <v>0</v>
      </c>
      <c r="K17" s="58"/>
      <c r="L17" s="59">
        <f>ROUND((IF(K17=Tables!$A$3, Tables!$B$3, IF(K17=Tables!$A$4, Tables!$B$4, IF(K17=Tables!$A$5, Tables!$B$5, IF(K17=Tables!$A$6, Tables!$B$6, 0)))))*L$47,  Tables!$B$10)</f>
        <v>0</v>
      </c>
      <c r="M17" s="56"/>
      <c r="N17" s="57">
        <f>ROUND((IF(M17="RP", Tables!$B$3, IF(M17="FL", Tables!$B$4, IF(M17="OS", Tables!$B$5, IF(M17="FA", Tables!$B$6, 0)))))*N$47,  Tables!$B$10)</f>
        <v>0</v>
      </c>
      <c r="O17" s="58"/>
      <c r="P17" s="59">
        <f>ROUND((IF(O17=Tables!$A$3, Tables!$B$3, IF(O17=Tables!$A$4, Tables!$B$4, IF(O17=Tables!$A$5, Tables!$B$5, IF(O17=Tables!$A$6, Tables!$B$6, 0)))))*P$47,  Tables!$B$10)</f>
        <v>0</v>
      </c>
      <c r="Q17" s="56"/>
      <c r="R17" s="57">
        <f>ROUND((IF(Q17="RP", Tables!$B$3, IF(Q17="FL", Tables!$B$4, IF(Q17="OS", Tables!$B$5, IF(Q17="FA", Tables!$B$6, 0)))))*R$47,  Tables!$B$10)</f>
        <v>0</v>
      </c>
      <c r="S17" s="58"/>
      <c r="T17" s="59">
        <f>ROUND((IF(S17=Tables!$A$3, Tables!$B$3, IF(S17=Tables!$A$4, Tables!$B$4, IF(S17=Tables!$A$5, Tables!$B$5, IF(S17=Tables!$A$6, Tables!$B$6, 0)))))*T$47,  Tables!$B$10)</f>
        <v>0</v>
      </c>
      <c r="U17" s="56"/>
      <c r="V17" s="57">
        <f>ROUND((IF(U17="RP", Tables!$B$3, IF(U17="FL", Tables!$B$4, IF(U17="OS", Tables!$B$5, IF(U17="FA", Tables!$B$6, 0)))))*V$47,  Tables!$B$10)</f>
        <v>0</v>
      </c>
      <c r="W17" s="58"/>
      <c r="X17" s="59">
        <f>ROUND((IF(W17=Tables!$A$3, Tables!$B$3, IF(W17=Tables!$A$4, Tables!$B$4, IF(W17=Tables!$A$5, Tables!$B$5, IF(W17=Tables!$A$6, Tables!$B$6, 0)))))*X$47,  Tables!$B$10)</f>
        <v>0</v>
      </c>
      <c r="Y17" s="56"/>
      <c r="Z17" s="57">
        <f>ROUND((IF(Y17="RP", Tables!$B$3, IF(Y17="FL", Tables!$B$4, IF(Y17="OS", Tables!$B$5, IF(Y17="FA", Tables!$B$6, 0)))))*Z$47,  Tables!$B$10)</f>
        <v>0</v>
      </c>
      <c r="AA17" s="58"/>
      <c r="AB17" s="59">
        <f>ROUND((IF(AA17=Tables!$A$3, Tables!$B$3, IF(AA17=Tables!$A$4, Tables!$B$4, IF(AA17=Tables!$A$5, Tables!$B$5, IF(AA17=Tables!$A$6, Tables!$B$6, 0)))))*AB$47,  Tables!$B$10)</f>
        <v>0</v>
      </c>
      <c r="AC17" s="56"/>
      <c r="AD17" s="57">
        <f>ROUND((IF(AC17="RP", Tables!$B$3, IF(AC17="FL", Tables!$B$4, IF(AC17="OS", Tables!$B$5, IF(AC17="FA", Tables!$B$6, 0)))))*AD$47,  Tables!$B$10)</f>
        <v>0</v>
      </c>
      <c r="AE17" s="58"/>
      <c r="AF17" s="59">
        <f>ROUND((IF(AE17=Tables!$A$3, Tables!$B$3, IF(AE17=Tables!$A$4, Tables!$B$4, IF(AE17=Tables!$A$5, Tables!$B$5, IF(AE17=Tables!$A$6, Tables!$B$6, 0)))))*AF$47,  Tables!$B$10)</f>
        <v>0</v>
      </c>
      <c r="AG17" s="56"/>
      <c r="AH17" s="57">
        <f>ROUND((IF(AG17="RP", Tables!$B$3, IF(AG17="FL", Tables!$B$4, IF(AG17="OS", Tables!$B$5, IF(AG17="FA", Tables!$B$6, 0)))))*AH$47,  Tables!$B$10)</f>
        <v>0</v>
      </c>
      <c r="AI17" s="58"/>
      <c r="AJ17" s="59">
        <f>ROUND((IF(AI17=Tables!$A$3, Tables!$B$3, IF(AI17=Tables!$A$4, Tables!$B$4, IF(AI17=Tables!$A$5, Tables!$B$5, IF(AI17=Tables!$A$6, Tables!$B$6, 0)))))*AJ$47,  Tables!$B$10)</f>
        <v>0</v>
      </c>
      <c r="AK17" s="56"/>
      <c r="AL17" s="57">
        <f>ROUND((IF(AK17="RP", Tables!$B$3, IF(AK17="FL", Tables!$B$4, IF(AK17="OS", Tables!$B$5, IF(AK17="FA", Tables!$B$6, 0)))))*AL$47,  Tables!$B$10)</f>
        <v>0</v>
      </c>
      <c r="AM17" s="58"/>
      <c r="AN17" s="59">
        <f>ROUND((IF(AM17=Tables!$A$3, Tables!$B$3, IF(AM17=Tables!$A$4, Tables!$B$4, IF(AM17=Tables!$A$5, Tables!$B$5, IF(AM17=Tables!$A$6, Tables!$B$6, 0)))))*AN$47,  Tables!$B$10)</f>
        <v>0</v>
      </c>
      <c r="AO17" s="56"/>
      <c r="AP17" s="57">
        <f>ROUND((IF(AO17="RP", Tables!$B$3, IF(AO17="FL", Tables!$B$4, IF(AO17="OS", Tables!$B$5, IF(AO17="FA", Tables!$B$6, 0)))))*AP$47,  Tables!$B$10)</f>
        <v>0</v>
      </c>
      <c r="AQ17" s="58"/>
      <c r="AR17" s="59">
        <f>ROUND((IF(AQ17=Tables!$A$3, Tables!$B$3, IF(AQ17=Tables!$A$4, Tables!$B$4, IF(AQ17=Tables!$A$5, Tables!$B$5, IF(AQ17=Tables!$A$6, Tables!$B$6, 0)))))*AR$47,  Tables!$B$10)</f>
        <v>0</v>
      </c>
      <c r="AS17" s="56"/>
      <c r="AT17" s="57">
        <f>ROUND((IF(AS17="RP", Tables!$B$3, IF(AS17="FL", Tables!$B$4, IF(AS17="OS", Tables!$B$5, IF(AS17="FA", Tables!$B$6, 0)))))*AT$47,  Tables!$B$10)</f>
        <v>0</v>
      </c>
      <c r="AU17" s="58" t="s">
        <v>8</v>
      </c>
      <c r="AV17" s="59">
        <f>ROUND((IF(AU17=Tables!$A$3, Tables!$B$3, IF(AU17=Tables!$A$4, Tables!$B$4, IF(AU17=Tables!$A$5, Tables!$B$5, IF(AU17=Tables!$A$6, Tables!$B$6, 0)))))*AV$47,  Tables!$B$10)</f>
        <v>4.4000000000000004</v>
      </c>
      <c r="AW17" s="56" t="s">
        <v>7</v>
      </c>
      <c r="AX17" s="57">
        <f>ROUND((IF(AW17="RP", Tables!$B$3, IF(AW17="FL", Tables!$B$4, IF(AW17="OS", Tables!$B$5, IF(AW17="FA", Tables!$B$6, 0)))))*AX$47,  Tables!$B$10)</f>
        <v>7</v>
      </c>
      <c r="AY17" s="58" t="s">
        <v>8</v>
      </c>
      <c r="AZ17" s="59">
        <f>ROUND((IF(AY17=Tables!$A$3, Tables!$B$3, IF(AY17=Tables!$A$4, Tables!$B$4, IF(AY17=Tables!$A$5, Tables!$B$5, IF(AY17=Tables!$A$6, Tables!$B$6, 0)))))*AZ$47,  Tables!$B$10)</f>
        <v>5</v>
      </c>
      <c r="BA17" s="56"/>
      <c r="BB17" s="57">
        <f>ROUND((IF(BA17="RP", Tables!$B$3, IF(BA17="FL", Tables!$B$4, IF(BA17="OS", Tables!$B$5, IF(BA17="FA", Tables!$B$6, 0)))))*BB$47,  Tables!$B$10)</f>
        <v>0</v>
      </c>
      <c r="BC17" s="58" t="s">
        <v>8</v>
      </c>
      <c r="BD17" s="59">
        <f>ROUND((IF(BC17=Tables!$A$3, Tables!$B$3, IF(BC17=Tables!$A$4, Tables!$B$4, IF(BC17=Tables!$A$5, Tables!$B$5, IF(BC17=Tables!$A$6, Tables!$B$6, 0)))))*BD$47,  Tables!$B$10)</f>
        <v>7.5</v>
      </c>
      <c r="BE17" s="56" t="s">
        <v>8</v>
      </c>
      <c r="BF17" s="57">
        <f>ROUND((IF(BE17="RP", Tables!$B$3, IF(BE17="FL", Tables!$B$4, IF(BE17="OS", Tables!$B$5, IF(BE17="FA", Tables!$B$6, 0)))))*BF$47,  Tables!$B$10)</f>
        <v>6.9</v>
      </c>
      <c r="BG17" s="58" t="s">
        <v>8</v>
      </c>
      <c r="BH17" s="59">
        <f>ROUND((IF(BG17=Tables!$A$3, Tables!$B$3, IF(BG17=Tables!$A$4, Tables!$B$4, IF(BG17=Tables!$A$5, Tables!$B$5, IF(BG17=Tables!$A$6, Tables!$B$6, 0)))))*BH$47,  Tables!$B$10)</f>
        <v>5.4</v>
      </c>
      <c r="BI17" s="56" t="s">
        <v>8</v>
      </c>
      <c r="BJ17" s="57">
        <f>ROUND((IF(BI17="RP", Tables!$B$3, IF(BI17="FL", Tables!$B$4, IF(BI17="OS", Tables!$B$5, IF(BI17="FA", Tables!$B$6, 0)))))*BJ$47,  Tables!$B$10)</f>
        <v>6.9</v>
      </c>
      <c r="BK17" s="58" t="s">
        <v>7</v>
      </c>
      <c r="BL17" s="59">
        <f>ROUND((IF(BK17=Tables!$A$3, Tables!$B$3, IF(BK17=Tables!$A$4, Tables!$B$4, IF(BK17=Tables!$A$5, Tables!$B$5, IF(BK17=Tables!$A$6, Tables!$B$6, 0)))))*BL$47,  Tables!$B$10)</f>
        <v>4.0999999999999996</v>
      </c>
      <c r="BM17" s="56" t="s">
        <v>8</v>
      </c>
      <c r="BN17" s="57">
        <f>ROUND((IF(BM17="RP", Tables!$B$3, IF(BM17="FL", Tables!$B$4, IF(BM17="OS", Tables!$B$5, IF(BM17="FA", Tables!$B$6, 0)))))*BN$47,  Tables!$B$10)</f>
        <v>3.5</v>
      </c>
      <c r="BO17" s="58" t="s">
        <v>8</v>
      </c>
      <c r="BP17" s="59">
        <f>ROUND((IF(BO17=Tables!$A$3, Tables!$B$3, IF(BO17=Tables!$A$4, Tables!$B$4, IF(BO17=Tables!$A$5, Tables!$B$5, IF(BO17=Tables!$A$6, Tables!$B$6, 0)))))*BP$47,  Tables!$B$10)</f>
        <v>4.4000000000000004</v>
      </c>
      <c r="BQ17" s="56" t="s">
        <v>8</v>
      </c>
      <c r="BR17" s="57">
        <f>ROUND((IF(BQ17="RP", Tables!$B$3, IF(BQ17="FL", Tables!$B$4, IF(BQ17="OS", Tables!$B$5, IF(BQ17="FA", Tables!$B$6, 0)))))*BR$47,  Tables!$B$10)</f>
        <v>3.6</v>
      </c>
      <c r="BS17" s="58" t="s">
        <v>8</v>
      </c>
      <c r="BT17" s="59">
        <f>ROUND((IF(BS17=Tables!$A$3, Tables!$B$3, IF(BS17=Tables!$A$4, Tables!$B$4, IF(BS17=Tables!$A$5, Tables!$B$5, IF(BS17=Tables!$A$6, Tables!$B$6, 0)))))*BT$47,  Tables!$B$10)</f>
        <v>4.0999999999999996</v>
      </c>
      <c r="BU17" s="56"/>
      <c r="BV17" s="57">
        <f>ROUND((IF(BU17="RP", Tables!$B$3, IF(BU17="FL", Tables!$B$4, IF(BU17="OS", Tables!$B$5, IF(BU17="FA", Tables!$B$6, 0)))))*BV$47,  Tables!$B$10)</f>
        <v>0</v>
      </c>
      <c r="BW17" s="58"/>
      <c r="BX17" s="59">
        <f>ROUND((IF(BW17=Tables!$A$3, Tables!$B$3, IF(BW17=Tables!$A$4, Tables!$B$4, IF(BW17=Tables!$A$5, Tables!$B$5, IF(BW17=Tables!$A$6, Tables!$B$6, 0)))))*BX$47,  Tables!$B$10)</f>
        <v>0</v>
      </c>
      <c r="BY17" s="56" t="s">
        <v>8</v>
      </c>
      <c r="BZ17" s="57">
        <f>ROUND((IF(BY17="RP", Tables!$B$3, IF(BY17="FL", Tables!$B$4, IF(BY17="OS", Tables!$B$5, IF(BY17="FA", Tables!$B$6, 0)))))*BZ$47,  Tables!$B$10)</f>
        <v>4.4000000000000004</v>
      </c>
      <c r="CA17" s="58"/>
      <c r="CB17" s="59">
        <f>ROUND((IF(CA17=Tables!$A$3, Tables!$B$3, IF(CA17=Tables!$A$4, Tables!$B$4, IF(CA17=Tables!$A$5, Tables!$B$5, IF(CA17=Tables!$A$6, Tables!$B$6, 0)))))*CB$47,  Tables!$B$10)</f>
        <v>0</v>
      </c>
      <c r="CC17" s="56"/>
      <c r="CD17" s="57">
        <f>ROUND((IF(CC17="RP", Tables!$B$3, IF(CC17="FL", Tables!$B$4, IF(CC17="OS", Tables!$B$5, IF(CC17="FA", Tables!$B$6, 0)))))*CD$47,  Tables!$B$10)</f>
        <v>0</v>
      </c>
      <c r="CE17" s="58"/>
      <c r="CF17" s="59">
        <f>ROUND((IF(CE17=Tables!$A$3, Tables!$B$3, IF(CE17=Tables!$A$4, Tables!$B$4, IF(CE17=Tables!$A$5, Tables!$B$5, IF(CE17=Tables!$A$6, Tables!$B$6, 0)))))*CF$47,  Tables!$B$10)</f>
        <v>0</v>
      </c>
      <c r="CG17" s="56"/>
      <c r="CH17" s="57">
        <f>ROUND((IF(CG17="RP", Tables!$B$3, IF(CG17="FL", Tables!$B$4, IF(CG17="OS", Tables!$B$5, IF(CG17="FA", Tables!$B$6, 0)))))*CH$47,  Tables!$B$10)</f>
        <v>0</v>
      </c>
    </row>
    <row r="18" spans="1:86" s="1" customFormat="1" ht="15" customHeight="1" x14ac:dyDescent="0.3">
      <c r="A18" s="68">
        <f t="shared" si="2"/>
        <v>16</v>
      </c>
      <c r="B18" s="51" t="s">
        <v>184</v>
      </c>
      <c r="C18" s="51" t="s">
        <v>62</v>
      </c>
      <c r="D18" s="50">
        <f>ROUND(SUM(E18:CH18), Tables!$B$11)</f>
        <v>64.099999999999994</v>
      </c>
      <c r="E18" s="56"/>
      <c r="F18" s="57">
        <f>ROUND((IF(E18=Tables!$A$3, Tables!$B$3, IF(E18=Tables!$A$4, Tables!$B$4, IF(E18=Tables!$A$5, Tables!$B$5, IF(E18=Tables!$A$6, Tables!$B$6, 0)))))*F$47,  Tables!$B$10)</f>
        <v>0</v>
      </c>
      <c r="G18" s="58" t="s">
        <v>7</v>
      </c>
      <c r="H18" s="59">
        <f>ROUND((IF(G18=Tables!$A$3, Tables!$B$3, IF(G18=Tables!$A$4, Tables!$B$4, IF(G18=Tables!$A$5, Tables!$B$5, IF(G18=Tables!$A$6, Tables!$B$6, 0)))))*H$47,  Tables!$B$10)</f>
        <v>4</v>
      </c>
      <c r="I18" s="56"/>
      <c r="J18" s="57">
        <f>ROUND((IF(I18="RP", Tables!$B$3, IF(I18="FL", Tables!$B$4, IF(I18="OS", Tables!$B$5, IF(I18="FA", Tables!$B$6, 0)))))*J$47,  Tables!$B$10)</f>
        <v>0</v>
      </c>
      <c r="K18" s="58"/>
      <c r="L18" s="59">
        <f>ROUND((IF(K18=Tables!$A$3, Tables!$B$3, IF(K18=Tables!$A$4, Tables!$B$4, IF(K18=Tables!$A$5, Tables!$B$5, IF(K18=Tables!$A$6, Tables!$B$6, 0)))))*L$47,  Tables!$B$10)</f>
        <v>0</v>
      </c>
      <c r="M18" s="56"/>
      <c r="N18" s="57">
        <f>ROUND((IF(M18="RP", Tables!$B$3, IF(M18="FL", Tables!$B$4, IF(M18="OS", Tables!$B$5, IF(M18="FA", Tables!$B$6, 0)))))*N$47,  Tables!$B$10)</f>
        <v>0</v>
      </c>
      <c r="O18" s="58"/>
      <c r="P18" s="59">
        <f>ROUND((IF(O18=Tables!$A$3, Tables!$B$3, IF(O18=Tables!$A$4, Tables!$B$4, IF(O18=Tables!$A$5, Tables!$B$5, IF(O18=Tables!$A$6, Tables!$B$6, 0)))))*P$47,  Tables!$B$10)</f>
        <v>0</v>
      </c>
      <c r="Q18" s="56"/>
      <c r="R18" s="57">
        <f>ROUND((IF(Q18="RP", Tables!$B$3, IF(Q18="FL", Tables!$B$4, IF(Q18="OS", Tables!$B$5, IF(Q18="FA", Tables!$B$6, 0)))))*R$47,  Tables!$B$10)</f>
        <v>0</v>
      </c>
      <c r="S18" s="58"/>
      <c r="T18" s="59">
        <f>ROUND((IF(S18=Tables!$A$3, Tables!$B$3, IF(S18=Tables!$A$4, Tables!$B$4, IF(S18=Tables!$A$5, Tables!$B$5, IF(S18=Tables!$A$6, Tables!$B$6, 0)))))*T$47,  Tables!$B$10)</f>
        <v>0</v>
      </c>
      <c r="U18" s="56" t="s">
        <v>8</v>
      </c>
      <c r="V18" s="57">
        <f>ROUND((IF(U18="RP", Tables!$B$3, IF(U18="FL", Tables!$B$4, IF(U18="OS", Tables!$B$5, IF(U18="FA", Tables!$B$6, 0)))))*V$47,  Tables!$B$10)</f>
        <v>7.8</v>
      </c>
      <c r="W18" s="58"/>
      <c r="X18" s="59">
        <f>ROUND((IF(W18=Tables!$A$3, Tables!$B$3, IF(W18=Tables!$A$4, Tables!$B$4, IF(W18=Tables!$A$5, Tables!$B$5, IF(W18=Tables!$A$6, Tables!$B$6, 0)))))*X$47,  Tables!$B$10)</f>
        <v>0</v>
      </c>
      <c r="Y18" s="56"/>
      <c r="Z18" s="57">
        <f>ROUND((IF(Y18="RP", Tables!$B$3, IF(Y18="FL", Tables!$B$4, IF(Y18="OS", Tables!$B$5, IF(Y18="FA", Tables!$B$6, 0)))))*Z$47,  Tables!$B$10)</f>
        <v>0</v>
      </c>
      <c r="AA18" s="58"/>
      <c r="AB18" s="59">
        <f>ROUND((IF(AA18=Tables!$A$3, Tables!$B$3, IF(AA18=Tables!$A$4, Tables!$B$4, IF(AA18=Tables!$A$5, Tables!$B$5, IF(AA18=Tables!$A$6, Tables!$B$6, 0)))))*AB$47,  Tables!$B$10)</f>
        <v>0</v>
      </c>
      <c r="AC18" s="56"/>
      <c r="AD18" s="57">
        <f>ROUND((IF(AC18="RP", Tables!$B$3, IF(AC18="FL", Tables!$B$4, IF(AC18="OS", Tables!$B$5, IF(AC18="FA", Tables!$B$6, 0)))))*AD$47,  Tables!$B$10)</f>
        <v>0</v>
      </c>
      <c r="AE18" s="58"/>
      <c r="AF18" s="59">
        <f>ROUND((IF(AE18=Tables!$A$3, Tables!$B$3, IF(AE18=Tables!$A$4, Tables!$B$4, IF(AE18=Tables!$A$5, Tables!$B$5, IF(AE18=Tables!$A$6, Tables!$B$6, 0)))))*AF$47,  Tables!$B$10)</f>
        <v>0</v>
      </c>
      <c r="AG18" s="56"/>
      <c r="AH18" s="57">
        <f>ROUND((IF(AG18="RP", Tables!$B$3, IF(AG18="FL", Tables!$B$4, IF(AG18="OS", Tables!$B$5, IF(AG18="FA", Tables!$B$6, 0)))))*AH$47,  Tables!$B$10)</f>
        <v>0</v>
      </c>
      <c r="AI18" s="58" t="s">
        <v>8</v>
      </c>
      <c r="AJ18" s="59">
        <f>ROUND((IF(AI18=Tables!$A$3, Tables!$B$3, IF(AI18=Tables!$A$4, Tables!$B$4, IF(AI18=Tables!$A$5, Tables!$B$5, IF(AI18=Tables!$A$6, Tables!$B$6, 0)))))*AJ$47,  Tables!$B$10)</f>
        <v>9.1</v>
      </c>
      <c r="AK18" s="56"/>
      <c r="AL18" s="57">
        <f>ROUND((IF(AK18="RP", Tables!$B$3, IF(AK18="FL", Tables!$B$4, IF(AK18="OS", Tables!$B$5, IF(AK18="FA", Tables!$B$6, 0)))))*AL$47,  Tables!$B$10)</f>
        <v>0</v>
      </c>
      <c r="AM18" s="58"/>
      <c r="AN18" s="59">
        <f>ROUND((IF(AM18=Tables!$A$3, Tables!$B$3, IF(AM18=Tables!$A$4, Tables!$B$4, IF(AM18=Tables!$A$5, Tables!$B$5, IF(AM18=Tables!$A$6, Tables!$B$6, 0)))))*AN$47,  Tables!$B$10)</f>
        <v>0</v>
      </c>
      <c r="AO18" s="56"/>
      <c r="AP18" s="57">
        <f>ROUND((IF(AO18="RP", Tables!$B$3, IF(AO18="FL", Tables!$B$4, IF(AO18="OS", Tables!$B$5, IF(AO18="FA", Tables!$B$6, 0)))))*AP$47,  Tables!$B$10)</f>
        <v>0</v>
      </c>
      <c r="AQ18" s="58"/>
      <c r="AR18" s="59">
        <f>ROUND((IF(AQ18=Tables!$A$3, Tables!$B$3, IF(AQ18=Tables!$A$4, Tables!$B$4, IF(AQ18=Tables!$A$5, Tables!$B$5, IF(AQ18=Tables!$A$6, Tables!$B$6, 0)))))*AR$47,  Tables!$B$10)</f>
        <v>0</v>
      </c>
      <c r="AS18" s="56" t="s">
        <v>8</v>
      </c>
      <c r="AT18" s="57">
        <f>ROUND((IF(AS18="RP", Tables!$B$3, IF(AS18="FL", Tables!$B$4, IF(AS18="OS", Tables!$B$5, IF(AS18="FA", Tables!$B$6, 0)))))*AT$47,  Tables!$B$10)</f>
        <v>4.8</v>
      </c>
      <c r="AU18" s="58" t="s">
        <v>8</v>
      </c>
      <c r="AV18" s="59">
        <f>ROUND((IF(AU18=Tables!$A$3, Tables!$B$3, IF(AU18=Tables!$A$4, Tables!$B$4, IF(AU18=Tables!$A$5, Tables!$B$5, IF(AU18=Tables!$A$6, Tables!$B$6, 0)))))*AV$47,  Tables!$B$10)</f>
        <v>4.4000000000000004</v>
      </c>
      <c r="AW18" s="56" t="s">
        <v>7</v>
      </c>
      <c r="AX18" s="57">
        <f>ROUND((IF(AW18="RP", Tables!$B$3, IF(AW18="FL", Tables!$B$4, IF(AW18="OS", Tables!$B$5, IF(AW18="FA", Tables!$B$6, 0)))))*AX$47,  Tables!$B$10)</f>
        <v>7</v>
      </c>
      <c r="AY18" s="58" t="s">
        <v>8</v>
      </c>
      <c r="AZ18" s="59">
        <f>ROUND((IF(AY18=Tables!$A$3, Tables!$B$3, IF(AY18=Tables!$A$4, Tables!$B$4, IF(AY18=Tables!$A$5, Tables!$B$5, IF(AY18=Tables!$A$6, Tables!$B$6, 0)))))*AZ$47,  Tables!$B$10)</f>
        <v>5</v>
      </c>
      <c r="BA18" s="56"/>
      <c r="BB18" s="57">
        <f>ROUND((IF(BA18="RP", Tables!$B$3, IF(BA18="FL", Tables!$B$4, IF(BA18="OS", Tables!$B$5, IF(BA18="FA", Tables!$B$6, 0)))))*BB$47,  Tables!$B$10)</f>
        <v>0</v>
      </c>
      <c r="BC18" s="58"/>
      <c r="BD18" s="59">
        <f>ROUND((IF(BC18=Tables!$A$3, Tables!$B$3, IF(BC18=Tables!$A$4, Tables!$B$4, IF(BC18=Tables!$A$5, Tables!$B$5, IF(BC18=Tables!$A$6, Tables!$B$6, 0)))))*BD$47,  Tables!$B$10)</f>
        <v>0</v>
      </c>
      <c r="BE18" s="56"/>
      <c r="BF18" s="57">
        <f>ROUND((IF(BE18="RP", Tables!$B$3, IF(BE18="FL", Tables!$B$4, IF(BE18="OS", Tables!$B$5, IF(BE18="FA", Tables!$B$6, 0)))))*BF$47,  Tables!$B$10)</f>
        <v>0</v>
      </c>
      <c r="BG18" s="58" t="s">
        <v>8</v>
      </c>
      <c r="BH18" s="59">
        <f>ROUND((IF(BG18=Tables!$A$3, Tables!$B$3, IF(BG18=Tables!$A$4, Tables!$B$4, IF(BG18=Tables!$A$5, Tables!$B$5, IF(BG18=Tables!$A$6, Tables!$B$6, 0)))))*BH$47,  Tables!$B$10)</f>
        <v>5.4</v>
      </c>
      <c r="BI18" s="56"/>
      <c r="BJ18" s="57">
        <f>ROUND((IF(BI18="RP", Tables!$B$3, IF(BI18="FL", Tables!$B$4, IF(BI18="OS", Tables!$B$5, IF(BI18="FA", Tables!$B$6, 0)))))*BJ$47,  Tables!$B$10)</f>
        <v>0</v>
      </c>
      <c r="BK18" s="58" t="s">
        <v>8</v>
      </c>
      <c r="BL18" s="59">
        <f>ROUND((IF(BK18=Tables!$A$3, Tables!$B$3, IF(BK18=Tables!$A$4, Tables!$B$4, IF(BK18=Tables!$A$5, Tables!$B$5, IF(BK18=Tables!$A$6, Tables!$B$6, 0)))))*BL$47,  Tables!$B$10)</f>
        <v>5.0999999999999996</v>
      </c>
      <c r="BM18" s="56" t="s">
        <v>8</v>
      </c>
      <c r="BN18" s="57">
        <f>ROUND((IF(BM18="RP", Tables!$B$3, IF(BM18="FL", Tables!$B$4, IF(BM18="OS", Tables!$B$5, IF(BM18="FA", Tables!$B$6, 0)))))*BN$47,  Tables!$B$10)</f>
        <v>3.5</v>
      </c>
      <c r="BO18" s="58" t="s">
        <v>8</v>
      </c>
      <c r="BP18" s="59">
        <f>ROUND((IF(BO18=Tables!$A$3, Tables!$B$3, IF(BO18=Tables!$A$4, Tables!$B$4, IF(BO18=Tables!$A$5, Tables!$B$5, IF(BO18=Tables!$A$6, Tables!$B$6, 0)))))*BP$47,  Tables!$B$10)</f>
        <v>4.4000000000000004</v>
      </c>
      <c r="BQ18" s="56" t="s">
        <v>8</v>
      </c>
      <c r="BR18" s="57">
        <f>ROUND((IF(BQ18="RP", Tables!$B$3, IF(BQ18="FL", Tables!$B$4, IF(BQ18="OS", Tables!$B$5, IF(BQ18="FA", Tables!$B$6, 0)))))*BR$47,  Tables!$B$10)</f>
        <v>3.6</v>
      </c>
      <c r="BS18" s="58"/>
      <c r="BT18" s="59">
        <f>ROUND((IF(BS18=Tables!$A$3, Tables!$B$3, IF(BS18=Tables!$A$4, Tables!$B$4, IF(BS18=Tables!$A$5, Tables!$B$5, IF(BS18=Tables!$A$6, Tables!$B$6, 0)))))*BT$47,  Tables!$B$10)</f>
        <v>0</v>
      </c>
      <c r="BU18" s="56"/>
      <c r="BV18" s="57">
        <f>ROUND((IF(BU18="RP", Tables!$B$3, IF(BU18="FL", Tables!$B$4, IF(BU18="OS", Tables!$B$5, IF(BU18="FA", Tables!$B$6, 0)))))*BV$47,  Tables!$B$10)</f>
        <v>0</v>
      </c>
      <c r="BW18" s="58"/>
      <c r="BX18" s="59">
        <f>ROUND((IF(BW18=Tables!$A$3, Tables!$B$3, IF(BW18=Tables!$A$4, Tables!$B$4, IF(BW18=Tables!$A$5, Tables!$B$5, IF(BW18=Tables!$A$6, Tables!$B$6, 0)))))*BX$47,  Tables!$B$10)</f>
        <v>0</v>
      </c>
      <c r="BY18" s="56"/>
      <c r="BZ18" s="57">
        <f>ROUND((IF(BY18="RP", Tables!$B$3, IF(BY18="FL", Tables!$B$4, IF(BY18="OS", Tables!$B$5, IF(BY18="FA", Tables!$B$6, 0)))))*BZ$47,  Tables!$B$10)</f>
        <v>0</v>
      </c>
      <c r="CA18" s="58"/>
      <c r="CB18" s="59">
        <f>ROUND((IF(CA18=Tables!$A$3, Tables!$B$3, IF(CA18=Tables!$A$4, Tables!$B$4, IF(CA18=Tables!$A$5, Tables!$B$5, IF(CA18=Tables!$A$6, Tables!$B$6, 0)))))*CB$47,  Tables!$B$10)</f>
        <v>0</v>
      </c>
      <c r="CC18" s="56"/>
      <c r="CD18" s="57">
        <f>ROUND((IF(CC18="RP", Tables!$B$3, IF(CC18="FL", Tables!$B$4, IF(CC18="OS", Tables!$B$5, IF(CC18="FA", Tables!$B$6, 0)))))*CD$47,  Tables!$B$10)</f>
        <v>0</v>
      </c>
      <c r="CE18" s="58"/>
      <c r="CF18" s="59">
        <f>ROUND((IF(CE18=Tables!$A$3, Tables!$B$3, IF(CE18=Tables!$A$4, Tables!$B$4, IF(CE18=Tables!$A$5, Tables!$B$5, IF(CE18=Tables!$A$6, Tables!$B$6, 0)))))*CF$47,  Tables!$B$10)</f>
        <v>0</v>
      </c>
      <c r="CG18" s="56"/>
      <c r="CH18" s="57">
        <f>ROUND((IF(CG18="RP", Tables!$B$3, IF(CG18="FL", Tables!$B$4, IF(CG18="OS", Tables!$B$5, IF(CG18="FA", Tables!$B$6, 0)))))*CH$47,  Tables!$B$10)</f>
        <v>0</v>
      </c>
    </row>
    <row r="19" spans="1:86" s="1" customFormat="1" ht="15" customHeight="1" x14ac:dyDescent="0.3">
      <c r="A19" s="68">
        <f t="shared" si="2"/>
        <v>17</v>
      </c>
      <c r="B19" s="51" t="s">
        <v>189</v>
      </c>
      <c r="C19" s="60" t="s">
        <v>144</v>
      </c>
      <c r="D19" s="50">
        <f>ROUND(SUM(E19:CH19), Tables!$B$11)</f>
        <v>58.9</v>
      </c>
      <c r="E19" s="56"/>
      <c r="F19" s="57">
        <f>ROUND((IF(E19=Tables!$A$3, Tables!$B$3, IF(E19=Tables!$A$4, Tables!$B$4, IF(E19=Tables!$A$5, Tables!$B$5, IF(E19=Tables!$A$6, Tables!$B$6, 0)))))*F$47,  Tables!$B$10)</f>
        <v>0</v>
      </c>
      <c r="G19" s="58"/>
      <c r="H19" s="59">
        <f>ROUND((IF(G19=Tables!$A$3, Tables!$B$3, IF(G19=Tables!$A$4, Tables!$B$4, IF(G19=Tables!$A$5, Tables!$B$5, IF(G19=Tables!$A$6, Tables!$B$6, 0)))))*H$47,  Tables!$B$10)</f>
        <v>0</v>
      </c>
      <c r="I19" s="56"/>
      <c r="J19" s="57">
        <f>ROUND((IF(I19="RP", Tables!$B$3, IF(I19="FL", Tables!$B$4, IF(I19="OS", Tables!$B$5, IF(I19="FA", Tables!$B$6, 0)))))*J$47,  Tables!$B$10)</f>
        <v>0</v>
      </c>
      <c r="K19" s="58"/>
      <c r="L19" s="59">
        <f>ROUND((IF(K19=Tables!$A$3, Tables!$B$3, IF(K19=Tables!$A$4, Tables!$B$4, IF(K19=Tables!$A$5, Tables!$B$5, IF(K19=Tables!$A$6, Tables!$B$6, 0)))))*L$47,  Tables!$B$10)</f>
        <v>0</v>
      </c>
      <c r="M19" s="56"/>
      <c r="N19" s="57">
        <f>ROUND((IF(M19="RP", Tables!$B$3, IF(M19="FL", Tables!$B$4, IF(M19="OS", Tables!$B$5, IF(M19="FA", Tables!$B$6, 0)))))*N$47,  Tables!$B$10)</f>
        <v>0</v>
      </c>
      <c r="O19" s="58"/>
      <c r="P19" s="59">
        <f>ROUND((IF(O19=Tables!$A$3, Tables!$B$3, IF(O19=Tables!$A$4, Tables!$B$4, IF(O19=Tables!$A$5, Tables!$B$5, IF(O19=Tables!$A$6, Tables!$B$6, 0)))))*P$47,  Tables!$B$10)</f>
        <v>0</v>
      </c>
      <c r="Q19" s="56"/>
      <c r="R19" s="57">
        <f>ROUND((IF(Q19="RP", Tables!$B$3, IF(Q19="FL", Tables!$B$4, IF(Q19="OS", Tables!$B$5, IF(Q19="FA", Tables!$B$6, 0)))))*R$47,  Tables!$B$10)</f>
        <v>0</v>
      </c>
      <c r="S19" s="58"/>
      <c r="T19" s="59">
        <f>ROUND((IF(S19=Tables!$A$3, Tables!$B$3, IF(S19=Tables!$A$4, Tables!$B$4, IF(S19=Tables!$A$5, Tables!$B$5, IF(S19=Tables!$A$6, Tables!$B$6, 0)))))*T$47,  Tables!$B$10)</f>
        <v>0</v>
      </c>
      <c r="U19" s="56"/>
      <c r="V19" s="57">
        <f>ROUND((IF(U19="RP", Tables!$B$3, IF(U19="FL", Tables!$B$4, IF(U19="OS", Tables!$B$5, IF(U19="FA", Tables!$B$6, 0)))))*V$47,  Tables!$B$10)</f>
        <v>0</v>
      </c>
      <c r="W19" s="58"/>
      <c r="X19" s="59">
        <f>ROUND((IF(W19=Tables!$A$3, Tables!$B$3, IF(W19=Tables!$A$4, Tables!$B$4, IF(W19=Tables!$A$5, Tables!$B$5, IF(W19=Tables!$A$6, Tables!$B$6, 0)))))*X$47,  Tables!$B$10)</f>
        <v>0</v>
      </c>
      <c r="Y19" s="56"/>
      <c r="Z19" s="57">
        <f>ROUND((IF(Y19="RP", Tables!$B$3, IF(Y19="FL", Tables!$B$4, IF(Y19="OS", Tables!$B$5, IF(Y19="FA", Tables!$B$6, 0)))))*Z$47,  Tables!$B$10)</f>
        <v>0</v>
      </c>
      <c r="AA19" s="58"/>
      <c r="AB19" s="59">
        <f>ROUND((IF(AA19=Tables!$A$3, Tables!$B$3, IF(AA19=Tables!$A$4, Tables!$B$4, IF(AA19=Tables!$A$5, Tables!$B$5, IF(AA19=Tables!$A$6, Tables!$B$6, 0)))))*AB$47,  Tables!$B$10)</f>
        <v>0</v>
      </c>
      <c r="AC19" s="56"/>
      <c r="AD19" s="57">
        <f>ROUND((IF(AC19="RP", Tables!$B$3, IF(AC19="FL", Tables!$B$4, IF(AC19="OS", Tables!$B$5, IF(AC19="FA", Tables!$B$6, 0)))))*AD$47,  Tables!$B$10)</f>
        <v>0</v>
      </c>
      <c r="AE19" s="58"/>
      <c r="AF19" s="59">
        <f>ROUND((IF(AE19=Tables!$A$3, Tables!$B$3, IF(AE19=Tables!$A$4, Tables!$B$4, IF(AE19=Tables!$A$5, Tables!$B$5, IF(AE19=Tables!$A$6, Tables!$B$6, 0)))))*AF$47,  Tables!$B$10)</f>
        <v>0</v>
      </c>
      <c r="AG19" s="56"/>
      <c r="AH19" s="57">
        <f>ROUND((IF(AG19="RP", Tables!$B$3, IF(AG19="FL", Tables!$B$4, IF(AG19="OS", Tables!$B$5, IF(AG19="FA", Tables!$B$6, 0)))))*AH$47,  Tables!$B$10)</f>
        <v>0</v>
      </c>
      <c r="AI19" s="58"/>
      <c r="AJ19" s="59">
        <f>ROUND((IF(AI19=Tables!$A$3, Tables!$B$3, IF(AI19=Tables!$A$4, Tables!$B$4, IF(AI19=Tables!$A$5, Tables!$B$5, IF(AI19=Tables!$A$6, Tables!$B$6, 0)))))*AJ$47,  Tables!$B$10)</f>
        <v>0</v>
      </c>
      <c r="AK19" s="56"/>
      <c r="AL19" s="57">
        <f>ROUND((IF(AK19="RP", Tables!$B$3, IF(AK19="FL", Tables!$B$4, IF(AK19="OS", Tables!$B$5, IF(AK19="FA", Tables!$B$6, 0)))))*AL$47,  Tables!$B$10)</f>
        <v>0</v>
      </c>
      <c r="AM19" s="58"/>
      <c r="AN19" s="59">
        <f>ROUND((IF(AM19=Tables!$A$3, Tables!$B$3, IF(AM19=Tables!$A$4, Tables!$B$4, IF(AM19=Tables!$A$5, Tables!$B$5, IF(AM19=Tables!$A$6, Tables!$B$6, 0)))))*AN$47,  Tables!$B$10)</f>
        <v>0</v>
      </c>
      <c r="AO19" s="56"/>
      <c r="AP19" s="57">
        <f>ROUND((IF(AO19="RP", Tables!$B$3, IF(AO19="FL", Tables!$B$4, IF(AO19="OS", Tables!$B$5, IF(AO19="FA", Tables!$B$6, 0)))))*AP$47,  Tables!$B$10)</f>
        <v>0</v>
      </c>
      <c r="AQ19" s="58"/>
      <c r="AR19" s="59">
        <f>ROUND((IF(AQ19=Tables!$A$3, Tables!$B$3, IF(AQ19=Tables!$A$4, Tables!$B$4, IF(AQ19=Tables!$A$5, Tables!$B$5, IF(AQ19=Tables!$A$6, Tables!$B$6, 0)))))*AR$47,  Tables!$B$10)</f>
        <v>0</v>
      </c>
      <c r="AS19" s="56"/>
      <c r="AT19" s="57">
        <f>ROUND((IF(AS19="RP", Tables!$B$3, IF(AS19="FL", Tables!$B$4, IF(AS19="OS", Tables!$B$5, IF(AS19="FA", Tables!$B$6, 0)))))*AT$47,  Tables!$B$10)</f>
        <v>0</v>
      </c>
      <c r="AU19" s="58"/>
      <c r="AV19" s="59">
        <f>ROUND((IF(AU19=Tables!$A$3, Tables!$B$3, IF(AU19=Tables!$A$4, Tables!$B$4, IF(AU19=Tables!$A$5, Tables!$B$5, IF(AU19=Tables!$A$6, Tables!$B$6, 0)))))*AV$47,  Tables!$B$10)</f>
        <v>0</v>
      </c>
      <c r="AW19" s="56"/>
      <c r="AX19" s="57">
        <f>ROUND((IF(AW19="RP", Tables!$B$3, IF(AW19="FL", Tables!$B$4, IF(AW19="OS", Tables!$B$5, IF(AW19="FA", Tables!$B$6, 0)))))*AX$47,  Tables!$B$10)</f>
        <v>0</v>
      </c>
      <c r="AY19" s="58"/>
      <c r="AZ19" s="59">
        <f>ROUND((IF(AY19=Tables!$A$3, Tables!$B$3, IF(AY19=Tables!$A$4, Tables!$B$4, IF(AY19=Tables!$A$5, Tables!$B$5, IF(AY19=Tables!$A$6, Tables!$B$6, 0)))))*AZ$47,  Tables!$B$10)</f>
        <v>0</v>
      </c>
      <c r="BA19" s="56" t="s">
        <v>8</v>
      </c>
      <c r="BB19" s="57">
        <f>ROUND((IF(BA19="RP", Tables!$B$3, IF(BA19="FL", Tables!$B$4, IF(BA19="OS", Tables!$B$5, IF(BA19="FA", Tables!$B$6, 0)))))*BB$47,  Tables!$B$10)</f>
        <v>12.5</v>
      </c>
      <c r="BC19" s="58" t="s">
        <v>8</v>
      </c>
      <c r="BD19" s="59">
        <f>ROUND((IF(BC19=Tables!$A$3, Tables!$B$3, IF(BC19=Tables!$A$4, Tables!$B$4, IF(BC19=Tables!$A$5, Tables!$B$5, IF(BC19=Tables!$A$6, Tables!$B$6, 0)))))*BD$47,  Tables!$B$10)</f>
        <v>7.5</v>
      </c>
      <c r="BE19" s="56" t="s">
        <v>8</v>
      </c>
      <c r="BF19" s="57">
        <f>ROUND((IF(BE19="RP", Tables!$B$3, IF(BE19="FL", Tables!$B$4, IF(BE19="OS", Tables!$B$5, IF(BE19="FA", Tables!$B$6, 0)))))*BF$47,  Tables!$B$10)</f>
        <v>6.9</v>
      </c>
      <c r="BG19" s="58" t="s">
        <v>8</v>
      </c>
      <c r="BH19" s="59">
        <f>ROUND((IF(BG19=Tables!$A$3, Tables!$B$3, IF(BG19=Tables!$A$4, Tables!$B$4, IF(BG19=Tables!$A$5, Tables!$B$5, IF(BG19=Tables!$A$6, Tables!$B$6, 0)))))*BH$47,  Tables!$B$10)</f>
        <v>5.4</v>
      </c>
      <c r="BI19" s="56" t="s">
        <v>8</v>
      </c>
      <c r="BJ19" s="57">
        <f>ROUND((IF(BI19="RP", Tables!$B$3, IF(BI19="FL", Tables!$B$4, IF(BI19="OS", Tables!$B$5, IF(BI19="FA", Tables!$B$6, 0)))))*BJ$47,  Tables!$B$10)</f>
        <v>6.9</v>
      </c>
      <c r="BK19" s="58"/>
      <c r="BL19" s="59">
        <f>ROUND((IF(BK19=Tables!$A$3, Tables!$B$3, IF(BK19=Tables!$A$4, Tables!$B$4, IF(BK19=Tables!$A$5, Tables!$B$5, IF(BK19=Tables!$A$6, Tables!$B$6, 0)))))*BL$47,  Tables!$B$10)</f>
        <v>0</v>
      </c>
      <c r="BM19" s="56" t="s">
        <v>7</v>
      </c>
      <c r="BN19" s="57">
        <f>ROUND((IF(BM19="RP", Tables!$B$3, IF(BM19="FL", Tables!$B$4, IF(BM19="OS", Tables!$B$5, IF(BM19="FA", Tables!$B$6, 0)))))*BN$47,  Tables!$B$10)</f>
        <v>2.8</v>
      </c>
      <c r="BO19" s="58"/>
      <c r="BP19" s="59">
        <f>ROUND((IF(BO19=Tables!$A$3, Tables!$B$3, IF(BO19=Tables!$A$4, Tables!$B$4, IF(BO19=Tables!$A$5, Tables!$B$5, IF(BO19=Tables!$A$6, Tables!$B$6, 0)))))*BP$47,  Tables!$B$10)</f>
        <v>0</v>
      </c>
      <c r="BQ19" s="56" t="s">
        <v>8</v>
      </c>
      <c r="BR19" s="57">
        <f>ROUND((IF(BQ19="RP", Tables!$B$3, IF(BQ19="FL", Tables!$B$4, IF(BQ19="OS", Tables!$B$5, IF(BQ19="FA", Tables!$B$6, 0)))))*BR$47,  Tables!$B$10)</f>
        <v>3.6</v>
      </c>
      <c r="BS19" s="58"/>
      <c r="BT19" s="59">
        <f>ROUND((IF(BS19=Tables!$A$3, Tables!$B$3, IF(BS19=Tables!$A$4, Tables!$B$4, IF(BS19=Tables!$A$5, Tables!$B$5, IF(BS19=Tables!$A$6, Tables!$B$6, 0)))))*BT$47,  Tables!$B$10)</f>
        <v>0</v>
      </c>
      <c r="BU19" s="56"/>
      <c r="BV19" s="57">
        <f>ROUND((IF(BU19="RP", Tables!$B$3, IF(BU19="FL", Tables!$B$4, IF(BU19="OS", Tables!$B$5, IF(BU19="FA", Tables!$B$6, 0)))))*BV$47,  Tables!$B$10)</f>
        <v>0</v>
      </c>
      <c r="BW19" s="58" t="s">
        <v>8</v>
      </c>
      <c r="BX19" s="59">
        <f>ROUND((IF(BW19=Tables!$A$3, Tables!$B$3, IF(BW19=Tables!$A$4, Tables!$B$4, IF(BW19=Tables!$A$5, Tables!$B$5, IF(BW19=Tables!$A$6, Tables!$B$6, 0)))))*BX$47,  Tables!$B$10)</f>
        <v>4.8</v>
      </c>
      <c r="BY19" s="56" t="s">
        <v>8</v>
      </c>
      <c r="BZ19" s="57">
        <f>ROUND((IF(BY19="RP", Tables!$B$3, IF(BY19="FL", Tables!$B$4, IF(BY19="OS", Tables!$B$5, IF(BY19="FA", Tables!$B$6, 0)))))*BZ$47,  Tables!$B$10)</f>
        <v>4.4000000000000004</v>
      </c>
      <c r="CA19" s="58" t="s">
        <v>8</v>
      </c>
      <c r="CB19" s="59">
        <f>ROUND((IF(CA19=Tables!$A$3, Tables!$B$3, IF(CA19=Tables!$A$4, Tables!$B$4, IF(CA19=Tables!$A$5, Tables!$B$5, IF(CA19=Tables!$A$6, Tables!$B$6, 0)))))*CB$47,  Tables!$B$10)</f>
        <v>4.0999999999999996</v>
      </c>
      <c r="CC19" s="56"/>
      <c r="CD19" s="57">
        <f>ROUND((IF(CC19="RP", Tables!$B$3, IF(CC19="FL", Tables!$B$4, IF(CC19="OS", Tables!$B$5, IF(CC19="FA", Tables!$B$6, 0)))))*CD$47,  Tables!$B$10)</f>
        <v>0</v>
      </c>
      <c r="CE19" s="58"/>
      <c r="CF19" s="59">
        <f>ROUND((IF(CE19=Tables!$A$3, Tables!$B$3, IF(CE19=Tables!$A$4, Tables!$B$4, IF(CE19=Tables!$A$5, Tables!$B$5, IF(CE19=Tables!$A$6, Tables!$B$6, 0)))))*CF$47,  Tables!$B$10)</f>
        <v>0</v>
      </c>
      <c r="CG19" s="56"/>
      <c r="CH19" s="57">
        <f>ROUND((IF(CG19="RP", Tables!$B$3, IF(CG19="FL", Tables!$B$4, IF(CG19="OS", Tables!$B$5, IF(CG19="FA", Tables!$B$6, 0)))))*CH$47,  Tables!$B$10)</f>
        <v>0</v>
      </c>
    </row>
    <row r="20" spans="1:86" s="1" customFormat="1" ht="15" customHeight="1" x14ac:dyDescent="0.3">
      <c r="A20" s="68">
        <f t="shared" si="2"/>
        <v>18</v>
      </c>
      <c r="B20" s="51" t="s">
        <v>161</v>
      </c>
      <c r="C20" s="51" t="s">
        <v>162</v>
      </c>
      <c r="D20" s="50">
        <f>ROUND(SUM(E20:CH20), Tables!$B$11)</f>
        <v>51.8</v>
      </c>
      <c r="E20" s="56"/>
      <c r="F20" s="57">
        <f>ROUND((IF(E20=Tables!$A$3, Tables!$B$3, IF(E20=Tables!$A$4, Tables!$B$4, IF(E20=Tables!$A$5, Tables!$B$5, IF(E20=Tables!$A$6, Tables!$B$6, 0)))))*F$47,  Tables!$B$10)</f>
        <v>0</v>
      </c>
      <c r="G20" s="58" t="s">
        <v>8</v>
      </c>
      <c r="H20" s="59">
        <f>ROUND((IF(G20=Tables!$A$3, Tables!$B$3, IF(G20=Tables!$A$4, Tables!$B$4, IF(G20=Tables!$A$5, Tables!$B$5, IF(G20=Tables!$A$6, Tables!$B$6, 0)))))*H$47,  Tables!$B$10)</f>
        <v>5</v>
      </c>
      <c r="I20" s="56"/>
      <c r="J20" s="57">
        <f>ROUND((IF(I20="RP", Tables!$B$3, IF(I20="FL", Tables!$B$4, IF(I20="OS", Tables!$B$5, IF(I20="FA", Tables!$B$6, 0)))))*J$47,  Tables!$B$10)</f>
        <v>0</v>
      </c>
      <c r="K20" s="58"/>
      <c r="L20" s="59">
        <f>ROUND((IF(K20=Tables!$A$3, Tables!$B$3, IF(K20=Tables!$A$4, Tables!$B$4, IF(K20=Tables!$A$5, Tables!$B$5, IF(K20=Tables!$A$6, Tables!$B$6, 0)))))*L$47,  Tables!$B$10)</f>
        <v>0</v>
      </c>
      <c r="M20" s="56"/>
      <c r="N20" s="57">
        <f>ROUND((IF(M20="RP", Tables!$B$3, IF(M20="FL", Tables!$B$4, IF(M20="OS", Tables!$B$5, IF(M20="FA", Tables!$B$6, 0)))))*N$47,  Tables!$B$10)</f>
        <v>0</v>
      </c>
      <c r="O20" s="58"/>
      <c r="P20" s="59">
        <f>ROUND((IF(O20=Tables!$A$3, Tables!$B$3, IF(O20=Tables!$A$4, Tables!$B$4, IF(O20=Tables!$A$5, Tables!$B$5, IF(O20=Tables!$A$6, Tables!$B$6, 0)))))*P$47,  Tables!$B$10)</f>
        <v>0</v>
      </c>
      <c r="Q20" s="56"/>
      <c r="R20" s="57">
        <f>ROUND((IF(Q20="RP", Tables!$B$3, IF(Q20="FL", Tables!$B$4, IF(Q20="OS", Tables!$B$5, IF(Q20="FA", Tables!$B$6, 0)))))*R$47,  Tables!$B$10)</f>
        <v>0</v>
      </c>
      <c r="S20" s="58" t="s">
        <v>7</v>
      </c>
      <c r="T20" s="59">
        <f>ROUND((IF(S20=Tables!$A$3, Tables!$B$3, IF(S20=Tables!$A$4, Tables!$B$4, IF(S20=Tables!$A$5, Tables!$B$5, IF(S20=Tables!$A$6, Tables!$B$6, 0)))))*T$47,  Tables!$B$10)</f>
        <v>8.3000000000000007</v>
      </c>
      <c r="U20" s="56" t="s">
        <v>8</v>
      </c>
      <c r="V20" s="57">
        <f>ROUND((IF(U20="RP", Tables!$B$3, IF(U20="FL", Tables!$B$4, IF(U20="OS", Tables!$B$5, IF(U20="FA", Tables!$B$6, 0)))))*V$47,  Tables!$B$10)</f>
        <v>7.8</v>
      </c>
      <c r="W20" s="58"/>
      <c r="X20" s="59">
        <f>ROUND((IF(W20=Tables!$A$3, Tables!$B$3, IF(W20=Tables!$A$4, Tables!$B$4, IF(W20=Tables!$A$5, Tables!$B$5, IF(W20=Tables!$A$6, Tables!$B$6, 0)))))*X$47,  Tables!$B$10)</f>
        <v>0</v>
      </c>
      <c r="Y20" s="56" t="s">
        <v>8</v>
      </c>
      <c r="Z20" s="57">
        <f>ROUND((IF(Y20="RP", Tables!$B$3, IF(Y20="FL", Tables!$B$4, IF(Y20="OS", Tables!$B$5, IF(Y20="FA", Tables!$B$6, 0)))))*Z$47,  Tables!$B$10)</f>
        <v>10</v>
      </c>
      <c r="AA20" s="58"/>
      <c r="AB20" s="59">
        <f>ROUND((IF(AA20=Tables!$A$3, Tables!$B$3, IF(AA20=Tables!$A$4, Tables!$B$4, IF(AA20=Tables!$A$5, Tables!$B$5, IF(AA20=Tables!$A$6, Tables!$B$6, 0)))))*AB$47,  Tables!$B$10)</f>
        <v>0</v>
      </c>
      <c r="AC20" s="56"/>
      <c r="AD20" s="57">
        <f>ROUND((IF(AC20="RP", Tables!$B$3, IF(AC20="FL", Tables!$B$4, IF(AC20="OS", Tables!$B$5, IF(AC20="FA", Tables!$B$6, 0)))))*AD$47,  Tables!$B$10)</f>
        <v>0</v>
      </c>
      <c r="AE20" s="58"/>
      <c r="AF20" s="59">
        <f>ROUND((IF(AE20=Tables!$A$3, Tables!$B$3, IF(AE20=Tables!$A$4, Tables!$B$4, IF(AE20=Tables!$A$5, Tables!$B$5, IF(AE20=Tables!$A$6, Tables!$B$6, 0)))))*AF$47,  Tables!$B$10)</f>
        <v>0</v>
      </c>
      <c r="AG20" s="56"/>
      <c r="AH20" s="57">
        <f>ROUND((IF(AG20="RP", Tables!$B$3, IF(AG20="FL", Tables!$B$4, IF(AG20="OS", Tables!$B$5, IF(AG20="FA", Tables!$B$6, 0)))))*AH$47,  Tables!$B$10)</f>
        <v>0</v>
      </c>
      <c r="AI20" s="58"/>
      <c r="AJ20" s="59">
        <f>ROUND((IF(AI20=Tables!$A$3, Tables!$B$3, IF(AI20=Tables!$A$4, Tables!$B$4, IF(AI20=Tables!$A$5, Tables!$B$5, IF(AI20=Tables!$A$6, Tables!$B$6, 0)))))*AJ$47,  Tables!$B$10)</f>
        <v>0</v>
      </c>
      <c r="AK20" s="56"/>
      <c r="AL20" s="57">
        <f>ROUND((IF(AK20="RP", Tables!$B$3, IF(AK20="FL", Tables!$B$4, IF(AK20="OS", Tables!$B$5, IF(AK20="FA", Tables!$B$6, 0)))))*AL$47,  Tables!$B$10)</f>
        <v>0</v>
      </c>
      <c r="AM20" s="58"/>
      <c r="AN20" s="59">
        <f>ROUND((IF(AM20=Tables!$A$3, Tables!$B$3, IF(AM20=Tables!$A$4, Tables!$B$4, IF(AM20=Tables!$A$5, Tables!$B$5, IF(AM20=Tables!$A$6, Tables!$B$6, 0)))))*AN$47,  Tables!$B$10)</f>
        <v>0</v>
      </c>
      <c r="AO20" s="56"/>
      <c r="AP20" s="57">
        <f>ROUND((IF(AO20="RP", Tables!$B$3, IF(AO20="FL", Tables!$B$4, IF(AO20="OS", Tables!$B$5, IF(AO20="FA", Tables!$B$6, 0)))))*AP$47,  Tables!$B$10)</f>
        <v>0</v>
      </c>
      <c r="AQ20" s="58"/>
      <c r="AR20" s="59">
        <f>ROUND((IF(AQ20=Tables!$A$3, Tables!$B$3, IF(AQ20=Tables!$A$4, Tables!$B$4, IF(AQ20=Tables!$A$5, Tables!$B$5, IF(AQ20=Tables!$A$6, Tables!$B$6, 0)))))*AR$47,  Tables!$B$10)</f>
        <v>0</v>
      </c>
      <c r="AS20" s="56"/>
      <c r="AT20" s="57">
        <f>ROUND((IF(AS20="RP", Tables!$B$3, IF(AS20="FL", Tables!$B$4, IF(AS20="OS", Tables!$B$5, IF(AS20="FA", Tables!$B$6, 0)))))*AT$47,  Tables!$B$10)</f>
        <v>0</v>
      </c>
      <c r="AU20" s="58"/>
      <c r="AV20" s="59">
        <f>ROUND((IF(AU20=Tables!$A$3, Tables!$B$3, IF(AU20=Tables!$A$4, Tables!$B$4, IF(AU20=Tables!$A$5, Tables!$B$5, IF(AU20=Tables!$A$6, Tables!$B$6, 0)))))*AV$47,  Tables!$B$10)</f>
        <v>0</v>
      </c>
      <c r="AW20" s="56"/>
      <c r="AX20" s="57">
        <f>ROUND((IF(AW20="RP", Tables!$B$3, IF(AW20="FL", Tables!$B$4, IF(AW20="OS", Tables!$B$5, IF(AW20="FA", Tables!$B$6, 0)))))*AX$47,  Tables!$B$10)</f>
        <v>0</v>
      </c>
      <c r="AY20" s="58"/>
      <c r="AZ20" s="59">
        <f>ROUND((IF(AY20=Tables!$A$3, Tables!$B$3, IF(AY20=Tables!$A$4, Tables!$B$4, IF(AY20=Tables!$A$5, Tables!$B$5, IF(AY20=Tables!$A$6, Tables!$B$6, 0)))))*AZ$47,  Tables!$B$10)</f>
        <v>0</v>
      </c>
      <c r="BA20" s="56"/>
      <c r="BB20" s="57">
        <f>ROUND((IF(BA20="RP", Tables!$B$3, IF(BA20="FL", Tables!$B$4, IF(BA20="OS", Tables!$B$5, IF(BA20="FA", Tables!$B$6, 0)))))*BB$47,  Tables!$B$10)</f>
        <v>0</v>
      </c>
      <c r="BC20" s="58"/>
      <c r="BD20" s="59">
        <f>ROUND((IF(BC20=Tables!$A$3, Tables!$B$3, IF(BC20=Tables!$A$4, Tables!$B$4, IF(BC20=Tables!$A$5, Tables!$B$5, IF(BC20=Tables!$A$6, Tables!$B$6, 0)))))*BD$47,  Tables!$B$10)</f>
        <v>0</v>
      </c>
      <c r="BE20" s="56"/>
      <c r="BF20" s="57">
        <f>ROUND((IF(BE20="RP", Tables!$B$3, IF(BE20="FL", Tables!$B$4, IF(BE20="OS", Tables!$B$5, IF(BE20="FA", Tables!$B$6, 0)))))*BF$47,  Tables!$B$10)</f>
        <v>0</v>
      </c>
      <c r="BG20" s="58"/>
      <c r="BH20" s="59">
        <f>ROUND((IF(BG20=Tables!$A$3, Tables!$B$3, IF(BG20=Tables!$A$4, Tables!$B$4, IF(BG20=Tables!$A$5, Tables!$B$5, IF(BG20=Tables!$A$6, Tables!$B$6, 0)))))*BH$47,  Tables!$B$10)</f>
        <v>0</v>
      </c>
      <c r="BI20" s="56"/>
      <c r="BJ20" s="57">
        <f>ROUND((IF(BI20="RP", Tables!$B$3, IF(BI20="FL", Tables!$B$4, IF(BI20="OS", Tables!$B$5, IF(BI20="FA", Tables!$B$6, 0)))))*BJ$47,  Tables!$B$10)</f>
        <v>0</v>
      </c>
      <c r="BK20" s="58" t="s">
        <v>8</v>
      </c>
      <c r="BL20" s="59">
        <f>ROUND((IF(BK20=Tables!$A$3, Tables!$B$3, IF(BK20=Tables!$A$4, Tables!$B$4, IF(BK20=Tables!$A$5, Tables!$B$5, IF(BK20=Tables!$A$6, Tables!$B$6, 0)))))*BL$47,  Tables!$B$10)</f>
        <v>5.0999999999999996</v>
      </c>
      <c r="BM20" s="56" t="s">
        <v>8</v>
      </c>
      <c r="BN20" s="57">
        <f>ROUND((IF(BM20="RP", Tables!$B$3, IF(BM20="FL", Tables!$B$4, IF(BM20="OS", Tables!$B$5, IF(BM20="FA", Tables!$B$6, 0)))))*BN$47,  Tables!$B$10)</f>
        <v>3.5</v>
      </c>
      <c r="BO20" s="58" t="s">
        <v>8</v>
      </c>
      <c r="BP20" s="59">
        <f>ROUND((IF(BO20=Tables!$A$3, Tables!$B$3, IF(BO20=Tables!$A$4, Tables!$B$4, IF(BO20=Tables!$A$5, Tables!$B$5, IF(BO20=Tables!$A$6, Tables!$B$6, 0)))))*BP$47,  Tables!$B$10)</f>
        <v>4.4000000000000004</v>
      </c>
      <c r="BQ20" s="56" t="s">
        <v>8</v>
      </c>
      <c r="BR20" s="57">
        <f>ROUND((IF(BQ20="RP", Tables!$B$3, IF(BQ20="FL", Tables!$B$4, IF(BQ20="OS", Tables!$B$5, IF(BQ20="FA", Tables!$B$6, 0)))))*BR$47,  Tables!$B$10)</f>
        <v>3.6</v>
      </c>
      <c r="BS20" s="58" t="s">
        <v>8</v>
      </c>
      <c r="BT20" s="59">
        <f>ROUND((IF(BS20=Tables!$A$3, Tables!$B$3, IF(BS20=Tables!$A$4, Tables!$B$4, IF(BS20=Tables!$A$5, Tables!$B$5, IF(BS20=Tables!$A$6, Tables!$B$6, 0)))))*BT$47,  Tables!$B$10)</f>
        <v>4.0999999999999996</v>
      </c>
      <c r="BU20" s="56"/>
      <c r="BV20" s="57">
        <f>ROUND((IF(BU20="RP", Tables!$B$3, IF(BU20="FL", Tables!$B$4, IF(BU20="OS", Tables!$B$5, IF(BU20="FA", Tables!$B$6, 0)))))*BV$47,  Tables!$B$10)</f>
        <v>0</v>
      </c>
      <c r="BW20" s="58"/>
      <c r="BX20" s="59">
        <f>ROUND((IF(BW20=Tables!$A$3, Tables!$B$3, IF(BW20=Tables!$A$4, Tables!$B$4, IF(BW20=Tables!$A$5, Tables!$B$5, IF(BW20=Tables!$A$6, Tables!$B$6, 0)))))*BX$47,  Tables!$B$10)</f>
        <v>0</v>
      </c>
      <c r="BY20" s="56"/>
      <c r="BZ20" s="57">
        <f>ROUND((IF(BY20="RP", Tables!$B$3, IF(BY20="FL", Tables!$B$4, IF(BY20="OS", Tables!$B$5, IF(BY20="FA", Tables!$B$6, 0)))))*BZ$47,  Tables!$B$10)</f>
        <v>0</v>
      </c>
      <c r="CA20" s="58"/>
      <c r="CB20" s="59">
        <f>ROUND((IF(CA20=Tables!$A$3, Tables!$B$3, IF(CA20=Tables!$A$4, Tables!$B$4, IF(CA20=Tables!$A$5, Tables!$B$5, IF(CA20=Tables!$A$6, Tables!$B$6, 0)))))*CB$47,  Tables!$B$10)</f>
        <v>0</v>
      </c>
      <c r="CC20" s="56"/>
      <c r="CD20" s="57">
        <f>ROUND((IF(CC20="RP", Tables!$B$3, IF(CC20="FL", Tables!$B$4, IF(CC20="OS", Tables!$B$5, IF(CC20="FA", Tables!$B$6, 0)))))*CD$47,  Tables!$B$10)</f>
        <v>0</v>
      </c>
      <c r="CE20" s="58"/>
      <c r="CF20" s="59">
        <f>ROUND((IF(CE20=Tables!$A$3, Tables!$B$3, IF(CE20=Tables!$A$4, Tables!$B$4, IF(CE20=Tables!$A$5, Tables!$B$5, IF(CE20=Tables!$A$6, Tables!$B$6, 0)))))*CF$47,  Tables!$B$10)</f>
        <v>0</v>
      </c>
      <c r="CG20" s="56"/>
      <c r="CH20" s="57">
        <f>ROUND((IF(CG20="RP", Tables!$B$3, IF(CG20="FL", Tables!$B$4, IF(CG20="OS", Tables!$B$5, IF(CG20="FA", Tables!$B$6, 0)))))*CH$47,  Tables!$B$10)</f>
        <v>0</v>
      </c>
    </row>
    <row r="21" spans="1:86" s="1" customFormat="1" ht="15" customHeight="1" x14ac:dyDescent="0.3">
      <c r="A21" s="68">
        <f t="shared" si="2"/>
        <v>19</v>
      </c>
      <c r="B21" s="51" t="s">
        <v>155</v>
      </c>
      <c r="C21" s="51" t="s">
        <v>49</v>
      </c>
      <c r="D21" s="50">
        <f>ROUND(SUM(E21:CH21), Tables!$B$11)</f>
        <v>39.4</v>
      </c>
      <c r="E21" s="56"/>
      <c r="F21" s="57">
        <f>ROUND((IF(E21=Tables!$A$3, Tables!$B$3, IF(E21=Tables!$A$4, Tables!$B$4, IF(E21=Tables!$A$5, Tables!$B$5, IF(E21=Tables!$A$6, Tables!$B$6, 0)))))*F$47,  Tables!$B$10)</f>
        <v>0</v>
      </c>
      <c r="G21" s="58"/>
      <c r="H21" s="59">
        <f>ROUND((IF(G21=Tables!$A$3, Tables!$B$3, IF(G21=Tables!$A$4, Tables!$B$4, IF(G21=Tables!$A$5, Tables!$B$5, IF(G21=Tables!$A$6, Tables!$B$6, 0)))))*H$47,  Tables!$B$10)</f>
        <v>0</v>
      </c>
      <c r="I21" s="56"/>
      <c r="J21" s="57">
        <f>ROUND((IF(I21="RP", Tables!$B$3, IF(I21="FL", Tables!$B$4, IF(I21="OS", Tables!$B$5, IF(I21="FA", Tables!$B$6, 0)))))*J$47,  Tables!$B$10)</f>
        <v>0</v>
      </c>
      <c r="K21" s="58"/>
      <c r="L21" s="59">
        <f>ROUND((IF(K21=Tables!$A$3, Tables!$B$3, IF(K21=Tables!$A$4, Tables!$B$4, IF(K21=Tables!$A$5, Tables!$B$5, IF(K21=Tables!$A$6, Tables!$B$6, 0)))))*L$47,  Tables!$B$10)</f>
        <v>0</v>
      </c>
      <c r="M21" s="56"/>
      <c r="N21" s="57">
        <f>ROUND((IF(M21="RP", Tables!$B$3, IF(M21="FL", Tables!$B$4, IF(M21="OS", Tables!$B$5, IF(M21="FA", Tables!$B$6, 0)))))*N$47,  Tables!$B$10)</f>
        <v>0</v>
      </c>
      <c r="O21" s="58"/>
      <c r="P21" s="59">
        <f>ROUND((IF(O21=Tables!$A$3, Tables!$B$3, IF(O21=Tables!$A$4, Tables!$B$4, IF(O21=Tables!$A$5, Tables!$B$5, IF(O21=Tables!$A$6, Tables!$B$6, 0)))))*P$47,  Tables!$B$10)</f>
        <v>0</v>
      </c>
      <c r="Q21" s="56"/>
      <c r="R21" s="57">
        <f>ROUND((IF(Q21="RP", Tables!$B$3, IF(Q21="FL", Tables!$B$4, IF(Q21="OS", Tables!$B$5, IF(Q21="FA", Tables!$B$6, 0)))))*R$47,  Tables!$B$10)</f>
        <v>0</v>
      </c>
      <c r="S21" s="58"/>
      <c r="T21" s="59">
        <f>ROUND((IF(S21=Tables!$A$3, Tables!$B$3, IF(S21=Tables!$A$4, Tables!$B$4, IF(S21=Tables!$A$5, Tables!$B$5, IF(S21=Tables!$A$6, Tables!$B$6, 0)))))*T$47,  Tables!$B$10)</f>
        <v>0</v>
      </c>
      <c r="U21" s="56"/>
      <c r="V21" s="57">
        <f>ROUND((IF(U21="RP", Tables!$B$3, IF(U21="FL", Tables!$B$4, IF(U21="OS", Tables!$B$5, IF(U21="FA", Tables!$B$6, 0)))))*V$47,  Tables!$B$10)</f>
        <v>0</v>
      </c>
      <c r="W21" s="58"/>
      <c r="X21" s="59">
        <f>ROUND((IF(W21=Tables!$A$3, Tables!$B$3, IF(W21=Tables!$A$4, Tables!$B$4, IF(W21=Tables!$A$5, Tables!$B$5, IF(W21=Tables!$A$6, Tables!$B$6, 0)))))*X$47,  Tables!$B$10)</f>
        <v>0</v>
      </c>
      <c r="Y21" s="56"/>
      <c r="Z21" s="57">
        <f>ROUND((IF(Y21="RP", Tables!$B$3, IF(Y21="FL", Tables!$B$4, IF(Y21="OS", Tables!$B$5, IF(Y21="FA", Tables!$B$6, 0)))))*Z$47,  Tables!$B$10)</f>
        <v>0</v>
      </c>
      <c r="AA21" s="58"/>
      <c r="AB21" s="59">
        <f>ROUND((IF(AA21=Tables!$A$3, Tables!$B$3, IF(AA21=Tables!$A$4, Tables!$B$4, IF(AA21=Tables!$A$5, Tables!$B$5, IF(AA21=Tables!$A$6, Tables!$B$6, 0)))))*AB$47,  Tables!$B$10)</f>
        <v>0</v>
      </c>
      <c r="AC21" s="56"/>
      <c r="AD21" s="57">
        <f>ROUND((IF(AC21="RP", Tables!$B$3, IF(AC21="FL", Tables!$B$4, IF(AC21="OS", Tables!$B$5, IF(AC21="FA", Tables!$B$6, 0)))))*AD$47,  Tables!$B$10)</f>
        <v>0</v>
      </c>
      <c r="AE21" s="58"/>
      <c r="AF21" s="59">
        <f>ROUND((IF(AE21=Tables!$A$3, Tables!$B$3, IF(AE21=Tables!$A$4, Tables!$B$4, IF(AE21=Tables!$A$5, Tables!$B$5, IF(AE21=Tables!$A$6, Tables!$B$6, 0)))))*AF$47,  Tables!$B$10)</f>
        <v>0</v>
      </c>
      <c r="AG21" s="56"/>
      <c r="AH21" s="57">
        <f>ROUND((IF(AG21="RP", Tables!$B$3, IF(AG21="FL", Tables!$B$4, IF(AG21="OS", Tables!$B$5, IF(AG21="FA", Tables!$B$6, 0)))))*AH$47,  Tables!$B$10)</f>
        <v>0</v>
      </c>
      <c r="AI21" s="58"/>
      <c r="AJ21" s="59">
        <f>ROUND((IF(AI21=Tables!$A$3, Tables!$B$3, IF(AI21=Tables!$A$4, Tables!$B$4, IF(AI21=Tables!$A$5, Tables!$B$5, IF(AI21=Tables!$A$6, Tables!$B$6, 0)))))*AJ$47,  Tables!$B$10)</f>
        <v>0</v>
      </c>
      <c r="AK21" s="56"/>
      <c r="AL21" s="57">
        <f>ROUND((IF(AK21="RP", Tables!$B$3, IF(AK21="FL", Tables!$B$4, IF(AK21="OS", Tables!$B$5, IF(AK21="FA", Tables!$B$6, 0)))))*AL$47,  Tables!$B$10)</f>
        <v>0</v>
      </c>
      <c r="AM21" s="58"/>
      <c r="AN21" s="59">
        <f>ROUND((IF(AM21=Tables!$A$3, Tables!$B$3, IF(AM21=Tables!$A$4, Tables!$B$4, IF(AM21=Tables!$A$5, Tables!$B$5, IF(AM21=Tables!$A$6, Tables!$B$6, 0)))))*AN$47,  Tables!$B$10)</f>
        <v>0</v>
      </c>
      <c r="AO21" s="56"/>
      <c r="AP21" s="57">
        <f>ROUND((IF(AO21="RP", Tables!$B$3, IF(AO21="FL", Tables!$B$4, IF(AO21="OS", Tables!$B$5, IF(AO21="FA", Tables!$B$6, 0)))))*AP$47,  Tables!$B$10)</f>
        <v>0</v>
      </c>
      <c r="AQ21" s="58"/>
      <c r="AR21" s="59">
        <f>ROUND((IF(AQ21=Tables!$A$3, Tables!$B$3, IF(AQ21=Tables!$A$4, Tables!$B$4, IF(AQ21=Tables!$A$5, Tables!$B$5, IF(AQ21=Tables!$A$6, Tables!$B$6, 0)))))*AR$47,  Tables!$B$10)</f>
        <v>0</v>
      </c>
      <c r="AS21" s="56" t="s">
        <v>8</v>
      </c>
      <c r="AT21" s="57">
        <f>ROUND((IF(AS21="RP", Tables!$B$3, IF(AS21="FL", Tables!$B$4, IF(AS21="OS", Tables!$B$5, IF(AS21="FA", Tables!$B$6, 0)))))*AT$47,  Tables!$B$10)</f>
        <v>4.8</v>
      </c>
      <c r="AU21" s="58" t="s">
        <v>8</v>
      </c>
      <c r="AV21" s="59">
        <f>ROUND((IF(AU21=Tables!$A$3, Tables!$B$3, IF(AU21=Tables!$A$4, Tables!$B$4, IF(AU21=Tables!$A$5, Tables!$B$5, IF(AU21=Tables!$A$6, Tables!$B$6, 0)))))*AV$47,  Tables!$B$10)</f>
        <v>4.4000000000000004</v>
      </c>
      <c r="AW21" s="56" t="s">
        <v>7</v>
      </c>
      <c r="AX21" s="57">
        <f>ROUND((IF(AW21="RP", Tables!$B$3, IF(AW21="FL", Tables!$B$4, IF(AW21="OS", Tables!$B$5, IF(AW21="FA", Tables!$B$6, 0)))))*AX$47,  Tables!$B$10)</f>
        <v>7</v>
      </c>
      <c r="AY21" s="58" t="s">
        <v>7</v>
      </c>
      <c r="AZ21" s="59">
        <f>ROUND((IF(AY21=Tables!$A$3, Tables!$B$3, IF(AY21=Tables!$A$4, Tables!$B$4, IF(AY21=Tables!$A$5, Tables!$B$5, IF(AY21=Tables!$A$6, Tables!$B$6, 0)))))*AZ$47,  Tables!$B$10)</f>
        <v>4</v>
      </c>
      <c r="BA21" s="56"/>
      <c r="BB21" s="57">
        <f>ROUND((IF(BA21="RP", Tables!$B$3, IF(BA21="FL", Tables!$B$4, IF(BA21="OS", Tables!$B$5, IF(BA21="FA", Tables!$B$6, 0)))))*BB$47,  Tables!$B$10)</f>
        <v>0</v>
      </c>
      <c r="BC21" s="58"/>
      <c r="BD21" s="59">
        <f>ROUND((IF(BC21=Tables!$A$3, Tables!$B$3, IF(BC21=Tables!$A$4, Tables!$B$4, IF(BC21=Tables!$A$5, Tables!$B$5, IF(BC21=Tables!$A$6, Tables!$B$6, 0)))))*BD$47,  Tables!$B$10)</f>
        <v>0</v>
      </c>
      <c r="BE21" s="56" t="s">
        <v>8</v>
      </c>
      <c r="BF21" s="57">
        <f>ROUND((IF(BE21="RP", Tables!$B$3, IF(BE21="FL", Tables!$B$4, IF(BE21="OS", Tables!$B$5, IF(BE21="FA", Tables!$B$6, 0)))))*BF$47,  Tables!$B$10)</f>
        <v>6.9</v>
      </c>
      <c r="BG21" s="58" t="s">
        <v>8</v>
      </c>
      <c r="BH21" s="59">
        <f>ROUND((IF(BG21=Tables!$A$3, Tables!$B$3, IF(BG21=Tables!$A$4, Tables!$B$4, IF(BG21=Tables!$A$5, Tables!$B$5, IF(BG21=Tables!$A$6, Tables!$B$6, 0)))))*BH$47,  Tables!$B$10)</f>
        <v>5.4</v>
      </c>
      <c r="BI21" s="56" t="s">
        <v>8</v>
      </c>
      <c r="BJ21" s="57">
        <f>ROUND((IF(BI21="RP", Tables!$B$3, IF(BI21="FL", Tables!$B$4, IF(BI21="OS", Tables!$B$5, IF(BI21="FA", Tables!$B$6, 0)))))*BJ$47,  Tables!$B$10)</f>
        <v>6.9</v>
      </c>
      <c r="BK21" s="58"/>
      <c r="BL21" s="59">
        <f>ROUND((IF(BK21=Tables!$A$3, Tables!$B$3, IF(BK21=Tables!$A$4, Tables!$B$4, IF(BK21=Tables!$A$5, Tables!$B$5, IF(BK21=Tables!$A$6, Tables!$B$6, 0)))))*BL$47,  Tables!$B$10)</f>
        <v>0</v>
      </c>
      <c r="BM21" s="56"/>
      <c r="BN21" s="57">
        <f>ROUND((IF(BM21="RP", Tables!$B$3, IF(BM21="FL", Tables!$B$4, IF(BM21="OS", Tables!$B$5, IF(BM21="FA", Tables!$B$6, 0)))))*BN$47,  Tables!$B$10)</f>
        <v>0</v>
      </c>
      <c r="BO21" s="58"/>
      <c r="BP21" s="59">
        <f>ROUND((IF(BO21=Tables!$A$3, Tables!$B$3, IF(BO21=Tables!$A$4, Tables!$B$4, IF(BO21=Tables!$A$5, Tables!$B$5, IF(BO21=Tables!$A$6, Tables!$B$6, 0)))))*BP$47,  Tables!$B$10)</f>
        <v>0</v>
      </c>
      <c r="BQ21" s="56"/>
      <c r="BR21" s="57">
        <f>ROUND((IF(BQ21="RP", Tables!$B$3, IF(BQ21="FL", Tables!$B$4, IF(BQ21="OS", Tables!$B$5, IF(BQ21="FA", Tables!$B$6, 0)))))*BR$47,  Tables!$B$10)</f>
        <v>0</v>
      </c>
      <c r="BS21" s="58"/>
      <c r="BT21" s="59">
        <f>ROUND((IF(BS21=Tables!$A$3, Tables!$B$3, IF(BS21=Tables!$A$4, Tables!$B$4, IF(BS21=Tables!$A$5, Tables!$B$5, IF(BS21=Tables!$A$6, Tables!$B$6, 0)))))*BT$47,  Tables!$B$10)</f>
        <v>0</v>
      </c>
      <c r="BU21" s="56"/>
      <c r="BV21" s="57">
        <f>ROUND((IF(BU21="RP", Tables!$B$3, IF(BU21="FL", Tables!$B$4, IF(BU21="OS", Tables!$B$5, IF(BU21="FA", Tables!$B$6, 0)))))*BV$47,  Tables!$B$10)</f>
        <v>0</v>
      </c>
      <c r="BW21" s="58"/>
      <c r="BX21" s="59">
        <f>ROUND((IF(BW21=Tables!$A$3, Tables!$B$3, IF(BW21=Tables!$A$4, Tables!$B$4, IF(BW21=Tables!$A$5, Tables!$B$5, IF(BW21=Tables!$A$6, Tables!$B$6, 0)))))*BX$47,  Tables!$B$10)</f>
        <v>0</v>
      </c>
      <c r="BY21" s="56"/>
      <c r="BZ21" s="57">
        <f>ROUND((IF(BY21="RP", Tables!$B$3, IF(BY21="FL", Tables!$B$4, IF(BY21="OS", Tables!$B$5, IF(BY21="FA", Tables!$B$6, 0)))))*BZ$47,  Tables!$B$10)</f>
        <v>0</v>
      </c>
      <c r="CA21" s="58"/>
      <c r="CB21" s="59">
        <f>ROUND((IF(CA21=Tables!$A$3, Tables!$B$3, IF(CA21=Tables!$A$4, Tables!$B$4, IF(CA21=Tables!$A$5, Tables!$B$5, IF(CA21=Tables!$A$6, Tables!$B$6, 0)))))*CB$47,  Tables!$B$10)</f>
        <v>0</v>
      </c>
      <c r="CC21" s="56"/>
      <c r="CD21" s="57">
        <f>ROUND((IF(CC21="RP", Tables!$B$3, IF(CC21="FL", Tables!$B$4, IF(CC21="OS", Tables!$B$5, IF(CC21="FA", Tables!$B$6, 0)))))*CD$47,  Tables!$B$10)</f>
        <v>0</v>
      </c>
      <c r="CE21" s="58"/>
      <c r="CF21" s="59">
        <f>ROUND((IF(CE21=Tables!$A$3, Tables!$B$3, IF(CE21=Tables!$A$4, Tables!$B$4, IF(CE21=Tables!$A$5, Tables!$B$5, IF(CE21=Tables!$A$6, Tables!$B$6, 0)))))*CF$47,  Tables!$B$10)</f>
        <v>0</v>
      </c>
      <c r="CG21" s="56"/>
      <c r="CH21" s="57">
        <f>ROUND((IF(CG21="RP", Tables!$B$3, IF(CG21="FL", Tables!$B$4, IF(CG21="OS", Tables!$B$5, IF(CG21="FA", Tables!$B$6, 0)))))*CH$47,  Tables!$B$10)</f>
        <v>0</v>
      </c>
    </row>
    <row r="22" spans="1:86" s="1" customFormat="1" ht="15" customHeight="1" x14ac:dyDescent="0.3">
      <c r="A22" s="68">
        <f t="shared" si="2"/>
        <v>20</v>
      </c>
      <c r="B22" s="51" t="s">
        <v>195</v>
      </c>
      <c r="C22" s="51" t="s">
        <v>144</v>
      </c>
      <c r="D22" s="50">
        <f>ROUND(SUM(E22:CH22), Tables!$B$11)</f>
        <v>33.4</v>
      </c>
      <c r="E22" s="56"/>
      <c r="F22" s="57">
        <f>ROUND((IF(E22=Tables!$A$3, Tables!$B$3, IF(E22=Tables!$A$4, Tables!$B$4, IF(E22=Tables!$A$5, Tables!$B$5, IF(E22=Tables!$A$6, Tables!$B$6, 0)))))*F$47,  Tables!$B$10)</f>
        <v>0</v>
      </c>
      <c r="G22" s="58"/>
      <c r="H22" s="59">
        <f>ROUND((IF(G22=Tables!$A$3, Tables!$B$3, IF(G22=Tables!$A$4, Tables!$B$4, IF(G22=Tables!$A$5, Tables!$B$5, IF(G22=Tables!$A$6, Tables!$B$6, 0)))))*H$47,  Tables!$B$10)</f>
        <v>0</v>
      </c>
      <c r="I22" s="56" t="s">
        <v>8</v>
      </c>
      <c r="J22" s="57">
        <f>ROUND((IF(I22="RP", Tables!$B$3, IF(I22="FL", Tables!$B$4, IF(I22="OS", Tables!$B$5, IF(I22="FA", Tables!$B$6, 0)))))*J$47,  Tables!$B$10)</f>
        <v>10.4</v>
      </c>
      <c r="K22" s="58"/>
      <c r="L22" s="59">
        <f>ROUND((IF(K22=Tables!$A$3, Tables!$B$3, IF(K22=Tables!$A$4, Tables!$B$4, IF(K22=Tables!$A$5, Tables!$B$5, IF(K22=Tables!$A$6, Tables!$B$6, 0)))))*L$47,  Tables!$B$10)</f>
        <v>0</v>
      </c>
      <c r="M22" s="56"/>
      <c r="N22" s="57">
        <f>ROUND((IF(M22="RP", Tables!$B$3, IF(M22="FL", Tables!$B$4, IF(M22="OS", Tables!$B$5, IF(M22="FA", Tables!$B$6, 0)))))*N$47,  Tables!$B$10)</f>
        <v>0</v>
      </c>
      <c r="O22" s="58"/>
      <c r="P22" s="59">
        <f>ROUND((IF(O22=Tables!$A$3, Tables!$B$3, IF(O22=Tables!$A$4, Tables!$B$4, IF(O22=Tables!$A$5, Tables!$B$5, IF(O22=Tables!$A$6, Tables!$B$6, 0)))))*P$47,  Tables!$B$10)</f>
        <v>0</v>
      </c>
      <c r="Q22" s="56"/>
      <c r="R22" s="57">
        <f>ROUND((IF(Q22="RP", Tables!$B$3, IF(Q22="FL", Tables!$B$4, IF(Q22="OS", Tables!$B$5, IF(Q22="FA", Tables!$B$6, 0)))))*R$47,  Tables!$B$10)</f>
        <v>0</v>
      </c>
      <c r="S22" s="58"/>
      <c r="T22" s="59">
        <f>ROUND((IF(S22=Tables!$A$3, Tables!$B$3, IF(S22=Tables!$A$4, Tables!$B$4, IF(S22=Tables!$A$5, Tables!$B$5, IF(S22=Tables!$A$6, Tables!$B$6, 0)))))*T$47,  Tables!$B$10)</f>
        <v>0</v>
      </c>
      <c r="U22" s="56"/>
      <c r="V22" s="57">
        <f>ROUND((IF(U22="RP", Tables!$B$3, IF(U22="FL", Tables!$B$4, IF(U22="OS", Tables!$B$5, IF(U22="FA", Tables!$B$6, 0)))))*V$47,  Tables!$B$10)</f>
        <v>0</v>
      </c>
      <c r="W22" s="58"/>
      <c r="X22" s="59">
        <f>ROUND((IF(W22=Tables!$A$3, Tables!$B$3, IF(W22=Tables!$A$4, Tables!$B$4, IF(W22=Tables!$A$5, Tables!$B$5, IF(W22=Tables!$A$6, Tables!$B$6, 0)))))*X$47,  Tables!$B$10)</f>
        <v>0</v>
      </c>
      <c r="Y22" s="56"/>
      <c r="Z22" s="57">
        <f>ROUND((IF(Y22="RP", Tables!$B$3, IF(Y22="FL", Tables!$B$4, IF(Y22="OS", Tables!$B$5, IF(Y22="FA", Tables!$B$6, 0)))))*Z$47,  Tables!$B$10)</f>
        <v>0</v>
      </c>
      <c r="AA22" s="58"/>
      <c r="AB22" s="59">
        <f>ROUND((IF(AA22=Tables!$A$3, Tables!$B$3, IF(AA22=Tables!$A$4, Tables!$B$4, IF(AA22=Tables!$A$5, Tables!$B$5, IF(AA22=Tables!$A$6, Tables!$B$6, 0)))))*AB$47,  Tables!$B$10)</f>
        <v>0</v>
      </c>
      <c r="AC22" s="56"/>
      <c r="AD22" s="57">
        <f>ROUND((IF(AC22="RP", Tables!$B$3, IF(AC22="FL", Tables!$B$4, IF(AC22="OS", Tables!$B$5, IF(AC22="FA", Tables!$B$6, 0)))))*AD$47,  Tables!$B$10)</f>
        <v>0</v>
      </c>
      <c r="AE22" s="58"/>
      <c r="AF22" s="59">
        <f>ROUND((IF(AE22=Tables!$A$3, Tables!$B$3, IF(AE22=Tables!$A$4, Tables!$B$4, IF(AE22=Tables!$A$5, Tables!$B$5, IF(AE22=Tables!$A$6, Tables!$B$6, 0)))))*AF$47,  Tables!$B$10)</f>
        <v>0</v>
      </c>
      <c r="AG22" s="56"/>
      <c r="AH22" s="57">
        <f>ROUND((IF(AG22="RP", Tables!$B$3, IF(AG22="FL", Tables!$B$4, IF(AG22="OS", Tables!$B$5, IF(AG22="FA", Tables!$B$6, 0)))))*AH$47,  Tables!$B$10)</f>
        <v>0</v>
      </c>
      <c r="AI22" s="58"/>
      <c r="AJ22" s="59">
        <f>ROUND((IF(AI22=Tables!$A$3, Tables!$B$3, IF(AI22=Tables!$A$4, Tables!$B$4, IF(AI22=Tables!$A$5, Tables!$B$5, IF(AI22=Tables!$A$6, Tables!$B$6, 0)))))*AJ$47,  Tables!$B$10)</f>
        <v>0</v>
      </c>
      <c r="AK22" s="56"/>
      <c r="AL22" s="57">
        <f>ROUND((IF(AK22="RP", Tables!$B$3, IF(AK22="FL", Tables!$B$4, IF(AK22="OS", Tables!$B$5, IF(AK22="FA", Tables!$B$6, 0)))))*AL$47,  Tables!$B$10)</f>
        <v>0</v>
      </c>
      <c r="AM22" s="58"/>
      <c r="AN22" s="59">
        <f>ROUND((IF(AM22=Tables!$A$3, Tables!$B$3, IF(AM22=Tables!$A$4, Tables!$B$4, IF(AM22=Tables!$A$5, Tables!$B$5, IF(AM22=Tables!$A$6, Tables!$B$6, 0)))))*AN$47,  Tables!$B$10)</f>
        <v>0</v>
      </c>
      <c r="AO22" s="56"/>
      <c r="AP22" s="57">
        <f>ROUND((IF(AO22="RP", Tables!$B$3, IF(AO22="FL", Tables!$B$4, IF(AO22="OS", Tables!$B$5, IF(AO22="FA", Tables!$B$6, 0)))))*AP$47,  Tables!$B$10)</f>
        <v>0</v>
      </c>
      <c r="AQ22" s="58"/>
      <c r="AR22" s="59">
        <f>ROUND((IF(AQ22=Tables!$A$3, Tables!$B$3, IF(AQ22=Tables!$A$4, Tables!$B$4, IF(AQ22=Tables!$A$5, Tables!$B$5, IF(AQ22=Tables!$A$6, Tables!$B$6, 0)))))*AR$47,  Tables!$B$10)</f>
        <v>0</v>
      </c>
      <c r="AS22" s="56"/>
      <c r="AT22" s="57">
        <f>ROUND((IF(AS22="RP", Tables!$B$3, IF(AS22="FL", Tables!$B$4, IF(AS22="OS", Tables!$B$5, IF(AS22="FA", Tables!$B$6, 0)))))*AT$47,  Tables!$B$10)</f>
        <v>0</v>
      </c>
      <c r="AU22" s="58"/>
      <c r="AV22" s="59">
        <f>ROUND((IF(AU22=Tables!$A$3, Tables!$B$3, IF(AU22=Tables!$A$4, Tables!$B$4, IF(AU22=Tables!$A$5, Tables!$B$5, IF(AU22=Tables!$A$6, Tables!$B$6, 0)))))*AV$47,  Tables!$B$10)</f>
        <v>0</v>
      </c>
      <c r="AW22" s="56"/>
      <c r="AX22" s="57">
        <f>ROUND((IF(AW22="RP", Tables!$B$3, IF(AW22="FL", Tables!$B$4, IF(AW22="OS", Tables!$B$5, IF(AW22="FA", Tables!$B$6, 0)))))*AX$47,  Tables!$B$10)</f>
        <v>0</v>
      </c>
      <c r="AY22" s="58"/>
      <c r="AZ22" s="59">
        <f>ROUND((IF(AY22=Tables!$A$3, Tables!$B$3, IF(AY22=Tables!$A$4, Tables!$B$4, IF(AY22=Tables!$A$5, Tables!$B$5, IF(AY22=Tables!$A$6, Tables!$B$6, 0)))))*AZ$47,  Tables!$B$10)</f>
        <v>0</v>
      </c>
      <c r="BA22" s="56"/>
      <c r="BB22" s="57">
        <f>ROUND((IF(BA22="RP", Tables!$B$3, IF(BA22="FL", Tables!$B$4, IF(BA22="OS", Tables!$B$5, IF(BA22="FA", Tables!$B$6, 0)))))*BB$47,  Tables!$B$10)</f>
        <v>0</v>
      </c>
      <c r="BC22" s="58"/>
      <c r="BD22" s="59">
        <f>ROUND((IF(BC22=Tables!$A$3, Tables!$B$3, IF(BC22=Tables!$A$4, Tables!$B$4, IF(BC22=Tables!$A$5, Tables!$B$5, IF(BC22=Tables!$A$6, Tables!$B$6, 0)))))*BD$47,  Tables!$B$10)</f>
        <v>0</v>
      </c>
      <c r="BE22" s="56" t="s">
        <v>8</v>
      </c>
      <c r="BF22" s="57">
        <f>ROUND((IF(BE22="RP", Tables!$B$3, IF(BE22="FL", Tables!$B$4, IF(BE22="OS", Tables!$B$5, IF(BE22="FA", Tables!$B$6, 0)))))*BF$47,  Tables!$B$10)</f>
        <v>6.9</v>
      </c>
      <c r="BG22" s="58" t="s">
        <v>8</v>
      </c>
      <c r="BH22" s="59">
        <f>ROUND((IF(BG22=Tables!$A$3, Tables!$B$3, IF(BG22=Tables!$A$4, Tables!$B$4, IF(BG22=Tables!$A$5, Tables!$B$5, IF(BG22=Tables!$A$6, Tables!$B$6, 0)))))*BH$47,  Tables!$B$10)</f>
        <v>5.4</v>
      </c>
      <c r="BI22" s="56"/>
      <c r="BJ22" s="57">
        <f>ROUND((IF(BI22="RP", Tables!$B$3, IF(BI22="FL", Tables!$B$4, IF(BI22="OS", Tables!$B$5, IF(BI22="FA", Tables!$B$6, 0)))))*BJ$47,  Tables!$B$10)</f>
        <v>0</v>
      </c>
      <c r="BK22" s="58"/>
      <c r="BL22" s="59">
        <f>ROUND((IF(BK22=Tables!$A$3, Tables!$B$3, IF(BK22=Tables!$A$4, Tables!$B$4, IF(BK22=Tables!$A$5, Tables!$B$5, IF(BK22=Tables!$A$6, Tables!$B$6, 0)))))*BL$47,  Tables!$B$10)</f>
        <v>0</v>
      </c>
      <c r="BM22" s="56"/>
      <c r="BN22" s="57">
        <f>ROUND((IF(BM22="RP", Tables!$B$3, IF(BM22="FL", Tables!$B$4, IF(BM22="OS", Tables!$B$5, IF(BM22="FA", Tables!$B$6, 0)))))*BN$47,  Tables!$B$10)</f>
        <v>0</v>
      </c>
      <c r="BO22" s="58"/>
      <c r="BP22" s="59">
        <f>ROUND((IF(BO22=Tables!$A$3, Tables!$B$3, IF(BO22=Tables!$A$4, Tables!$B$4, IF(BO22=Tables!$A$5, Tables!$B$5, IF(BO22=Tables!$A$6, Tables!$B$6, 0)))))*BP$47,  Tables!$B$10)</f>
        <v>0</v>
      </c>
      <c r="BQ22" s="56"/>
      <c r="BR22" s="57">
        <f>ROUND((IF(BQ22="RP", Tables!$B$3, IF(BQ22="FL", Tables!$B$4, IF(BQ22="OS", Tables!$B$5, IF(BQ22="FA", Tables!$B$6, 0)))))*BR$47,  Tables!$B$10)</f>
        <v>0</v>
      </c>
      <c r="BS22" s="58"/>
      <c r="BT22" s="59">
        <f>ROUND((IF(BS22=Tables!$A$3, Tables!$B$3, IF(BS22=Tables!$A$4, Tables!$B$4, IF(BS22=Tables!$A$5, Tables!$B$5, IF(BS22=Tables!$A$6, Tables!$B$6, 0)))))*BT$47,  Tables!$B$10)</f>
        <v>0</v>
      </c>
      <c r="BU22" s="56" t="s">
        <v>8</v>
      </c>
      <c r="BV22" s="57">
        <f>ROUND((IF(BU22="RP", Tables!$B$3, IF(BU22="FL", Tables!$B$4, IF(BU22="OS", Tables!$B$5, IF(BU22="FA", Tables!$B$6, 0)))))*BV$47,  Tables!$B$10)</f>
        <v>6.3</v>
      </c>
      <c r="BW22" s="58"/>
      <c r="BX22" s="59">
        <f>ROUND((IF(BW22=Tables!$A$3, Tables!$B$3, IF(BW22=Tables!$A$4, Tables!$B$4, IF(BW22=Tables!$A$5, Tables!$B$5, IF(BW22=Tables!$A$6, Tables!$B$6, 0)))))*BX$47,  Tables!$B$10)</f>
        <v>0</v>
      </c>
      <c r="BY22" s="56" t="s">
        <v>8</v>
      </c>
      <c r="BZ22" s="57">
        <f>ROUND((IF(BY22="RP", Tables!$B$3, IF(BY22="FL", Tables!$B$4, IF(BY22="OS", Tables!$B$5, IF(BY22="FA", Tables!$B$6, 0)))))*BZ$47,  Tables!$B$10)</f>
        <v>4.4000000000000004</v>
      </c>
      <c r="CA22" s="58"/>
      <c r="CB22" s="59">
        <f>ROUND((IF(CA22=Tables!$A$3, Tables!$B$3, IF(CA22=Tables!$A$4, Tables!$B$4, IF(CA22=Tables!$A$5, Tables!$B$5, IF(CA22=Tables!$A$6, Tables!$B$6, 0)))))*CB$47,  Tables!$B$10)</f>
        <v>0</v>
      </c>
      <c r="CC22" s="56"/>
      <c r="CD22" s="57">
        <f>ROUND((IF(CC22="RP", Tables!$B$3, IF(CC22="FL", Tables!$B$4, IF(CC22="OS", Tables!$B$5, IF(CC22="FA", Tables!$B$6, 0)))))*CD$47,  Tables!$B$10)</f>
        <v>0</v>
      </c>
      <c r="CE22" s="58"/>
      <c r="CF22" s="59">
        <f>ROUND((IF(CE22=Tables!$A$3, Tables!$B$3, IF(CE22=Tables!$A$4, Tables!$B$4, IF(CE22=Tables!$A$5, Tables!$B$5, IF(CE22=Tables!$A$6, Tables!$B$6, 0)))))*CF$47,  Tables!$B$10)</f>
        <v>0</v>
      </c>
      <c r="CG22" s="56"/>
      <c r="CH22" s="57">
        <f>ROUND((IF(CG22="RP", Tables!$B$3, IF(CG22="FL", Tables!$B$4, IF(CG22="OS", Tables!$B$5, IF(CG22="FA", Tables!$B$6, 0)))))*CH$47,  Tables!$B$10)</f>
        <v>0</v>
      </c>
    </row>
    <row r="23" spans="1:86" s="1" customFormat="1" ht="15" customHeight="1" x14ac:dyDescent="0.3">
      <c r="A23" s="68">
        <f t="shared" si="2"/>
        <v>21</v>
      </c>
      <c r="B23" s="51" t="s">
        <v>206</v>
      </c>
      <c r="C23" s="51" t="s">
        <v>67</v>
      </c>
      <c r="D23" s="50">
        <f>ROUND(SUM(E23:CH23), Tables!$B$11)</f>
        <v>32</v>
      </c>
      <c r="E23" s="56"/>
      <c r="F23" s="57">
        <f>ROUND((IF(E23=Tables!$A$3, Tables!$B$3, IF(E23=Tables!$A$4, Tables!$B$4, IF(E23=Tables!$A$5, Tables!$B$5, IF(E23=Tables!$A$6, Tables!$B$6, 0)))))*F$47,  Tables!$B$10)</f>
        <v>0</v>
      </c>
      <c r="G23" s="58" t="s">
        <v>8</v>
      </c>
      <c r="H23" s="59">
        <f>ROUND((IF(G23=Tables!$A$3, Tables!$B$3, IF(G23=Tables!$A$4, Tables!$B$4, IF(G23=Tables!$A$5, Tables!$B$5, IF(G23=Tables!$A$6, Tables!$B$6, 0)))))*H$47,  Tables!$B$10)</f>
        <v>5</v>
      </c>
      <c r="I23" s="56"/>
      <c r="J23" s="57">
        <f>ROUND((IF(I23="RP", Tables!$B$3, IF(I23="FL", Tables!$B$4, IF(I23="OS", Tables!$B$5, IF(I23="FA", Tables!$B$6, 0)))))*J$47,  Tables!$B$10)</f>
        <v>0</v>
      </c>
      <c r="K23" s="58"/>
      <c r="L23" s="59">
        <f>ROUND((IF(K23=Tables!$A$3, Tables!$B$3, IF(K23=Tables!$A$4, Tables!$B$4, IF(K23=Tables!$A$5, Tables!$B$5, IF(K23=Tables!$A$6, Tables!$B$6, 0)))))*L$47,  Tables!$B$10)</f>
        <v>0</v>
      </c>
      <c r="M23" s="56"/>
      <c r="N23" s="57">
        <f>ROUND((IF(M23="RP", Tables!$B$3, IF(M23="FL", Tables!$B$4, IF(M23="OS", Tables!$B$5, IF(M23="FA", Tables!$B$6, 0)))))*N$47,  Tables!$B$10)</f>
        <v>0</v>
      </c>
      <c r="O23" s="58"/>
      <c r="P23" s="59">
        <f>ROUND((IF(O23=Tables!$A$3, Tables!$B$3, IF(O23=Tables!$A$4, Tables!$B$4, IF(O23=Tables!$A$5, Tables!$B$5, IF(O23=Tables!$A$6, Tables!$B$6, 0)))))*P$47,  Tables!$B$10)</f>
        <v>0</v>
      </c>
      <c r="Q23" s="56"/>
      <c r="R23" s="57">
        <f>ROUND((IF(Q23="RP", Tables!$B$3, IF(Q23="FL", Tables!$B$4, IF(Q23="OS", Tables!$B$5, IF(Q23="FA", Tables!$B$6, 0)))))*R$47,  Tables!$B$10)</f>
        <v>0</v>
      </c>
      <c r="S23" s="58"/>
      <c r="T23" s="59">
        <f>ROUND((IF(S23=Tables!$A$3, Tables!$B$3, IF(S23=Tables!$A$4, Tables!$B$4, IF(S23=Tables!$A$5, Tables!$B$5, IF(S23=Tables!$A$6, Tables!$B$6, 0)))))*T$47,  Tables!$B$10)</f>
        <v>0</v>
      </c>
      <c r="U23" s="56" t="s">
        <v>8</v>
      </c>
      <c r="V23" s="57">
        <f>ROUND((IF(U23="RP", Tables!$B$3, IF(U23="FL", Tables!$B$4, IF(U23="OS", Tables!$B$5, IF(U23="FA", Tables!$B$6, 0)))))*V$47,  Tables!$B$10)</f>
        <v>7.8</v>
      </c>
      <c r="W23" s="58"/>
      <c r="X23" s="59">
        <f>ROUND((IF(W23=Tables!$A$3, Tables!$B$3, IF(W23=Tables!$A$4, Tables!$B$4, IF(W23=Tables!$A$5, Tables!$B$5, IF(W23=Tables!$A$6, Tables!$B$6, 0)))))*X$47,  Tables!$B$10)</f>
        <v>0</v>
      </c>
      <c r="Y23" s="56"/>
      <c r="Z23" s="57">
        <f>ROUND((IF(Y23="RP", Tables!$B$3, IF(Y23="FL", Tables!$B$4, IF(Y23="OS", Tables!$B$5, IF(Y23="FA", Tables!$B$6, 0)))))*Z$47,  Tables!$B$10)</f>
        <v>0</v>
      </c>
      <c r="AA23" s="58"/>
      <c r="AB23" s="59">
        <f>ROUND((IF(AA23=Tables!$A$3, Tables!$B$3, IF(AA23=Tables!$A$4, Tables!$B$4, IF(AA23=Tables!$A$5, Tables!$B$5, IF(AA23=Tables!$A$6, Tables!$B$6, 0)))))*AB$47,  Tables!$B$10)</f>
        <v>0</v>
      </c>
      <c r="AC23" s="56"/>
      <c r="AD23" s="57">
        <f>ROUND((IF(AC23="RP", Tables!$B$3, IF(AC23="FL", Tables!$B$4, IF(AC23="OS", Tables!$B$5, IF(AC23="FA", Tables!$B$6, 0)))))*AD$47,  Tables!$B$10)</f>
        <v>0</v>
      </c>
      <c r="AE23" s="58"/>
      <c r="AF23" s="59">
        <f>ROUND((IF(AE23=Tables!$A$3, Tables!$B$3, IF(AE23=Tables!$A$4, Tables!$B$4, IF(AE23=Tables!$A$5, Tables!$B$5, IF(AE23=Tables!$A$6, Tables!$B$6, 0)))))*AF$47,  Tables!$B$10)</f>
        <v>0</v>
      </c>
      <c r="AG23" s="56"/>
      <c r="AH23" s="57">
        <f>ROUND((IF(AG23="RP", Tables!$B$3, IF(AG23="FL", Tables!$B$4, IF(AG23="OS", Tables!$B$5, IF(AG23="FA", Tables!$B$6, 0)))))*AH$47,  Tables!$B$10)</f>
        <v>0</v>
      </c>
      <c r="AI23" s="58"/>
      <c r="AJ23" s="59">
        <f>ROUND((IF(AI23=Tables!$A$3, Tables!$B$3, IF(AI23=Tables!$A$4, Tables!$B$4, IF(AI23=Tables!$A$5, Tables!$B$5, IF(AI23=Tables!$A$6, Tables!$B$6, 0)))))*AJ$47,  Tables!$B$10)</f>
        <v>0</v>
      </c>
      <c r="AK23" s="56"/>
      <c r="AL23" s="57">
        <f>ROUND((IF(AK23="RP", Tables!$B$3, IF(AK23="FL", Tables!$B$4, IF(AK23="OS", Tables!$B$5, IF(AK23="FA", Tables!$B$6, 0)))))*AL$47,  Tables!$B$10)</f>
        <v>0</v>
      </c>
      <c r="AM23" s="58"/>
      <c r="AN23" s="59">
        <f>ROUND((IF(AM23=Tables!$A$3, Tables!$B$3, IF(AM23=Tables!$A$4, Tables!$B$4, IF(AM23=Tables!$A$5, Tables!$B$5, IF(AM23=Tables!$A$6, Tables!$B$6, 0)))))*AN$47,  Tables!$B$10)</f>
        <v>0</v>
      </c>
      <c r="AO23" s="56"/>
      <c r="AP23" s="57">
        <f>ROUND((IF(AO23="RP", Tables!$B$3, IF(AO23="FL", Tables!$B$4, IF(AO23="OS", Tables!$B$5, IF(AO23="FA", Tables!$B$6, 0)))))*AP$47,  Tables!$B$10)</f>
        <v>0</v>
      </c>
      <c r="AQ23" s="58"/>
      <c r="AR23" s="59">
        <f>ROUND((IF(AQ23=Tables!$A$3, Tables!$B$3, IF(AQ23=Tables!$A$4, Tables!$B$4, IF(AQ23=Tables!$A$5, Tables!$B$5, IF(AQ23=Tables!$A$6, Tables!$B$6, 0)))))*AR$47,  Tables!$B$10)</f>
        <v>0</v>
      </c>
      <c r="AS23" s="56"/>
      <c r="AT23" s="57">
        <f>ROUND((IF(AS23="RP", Tables!$B$3, IF(AS23="FL", Tables!$B$4, IF(AS23="OS", Tables!$B$5, IF(AS23="FA", Tables!$B$6, 0)))))*AT$47,  Tables!$B$10)</f>
        <v>0</v>
      </c>
      <c r="AU23" s="58"/>
      <c r="AV23" s="59">
        <f>ROUND((IF(AU23=Tables!$A$3, Tables!$B$3, IF(AU23=Tables!$A$4, Tables!$B$4, IF(AU23=Tables!$A$5, Tables!$B$5, IF(AU23=Tables!$A$6, Tables!$B$6, 0)))))*AV$47,  Tables!$B$10)</f>
        <v>0</v>
      </c>
      <c r="AW23" s="56" t="s">
        <v>8</v>
      </c>
      <c r="AX23" s="57">
        <f>ROUND((IF(AW23="RP", Tables!$B$3, IF(AW23="FL", Tables!$B$4, IF(AW23="OS", Tables!$B$5, IF(AW23="FA", Tables!$B$6, 0)))))*AX$47,  Tables!$B$10)</f>
        <v>8.8000000000000007</v>
      </c>
      <c r="AY23" s="58" t="s">
        <v>8</v>
      </c>
      <c r="AZ23" s="59">
        <f>ROUND((IF(AY23=Tables!$A$3, Tables!$B$3, IF(AY23=Tables!$A$4, Tables!$B$4, IF(AY23=Tables!$A$5, Tables!$B$5, IF(AY23=Tables!$A$6, Tables!$B$6, 0)))))*AZ$47,  Tables!$B$10)</f>
        <v>5</v>
      </c>
      <c r="BA23" s="56"/>
      <c r="BB23" s="57">
        <f>ROUND((IF(BA23="RP", Tables!$B$3, IF(BA23="FL", Tables!$B$4, IF(BA23="OS", Tables!$B$5, IF(BA23="FA", Tables!$B$6, 0)))))*BB$47,  Tables!$B$10)</f>
        <v>0</v>
      </c>
      <c r="BC23" s="58"/>
      <c r="BD23" s="59">
        <f>ROUND((IF(BC23=Tables!$A$3, Tables!$B$3, IF(BC23=Tables!$A$4, Tables!$B$4, IF(BC23=Tables!$A$5, Tables!$B$5, IF(BC23=Tables!$A$6, Tables!$B$6, 0)))))*BD$47,  Tables!$B$10)</f>
        <v>0</v>
      </c>
      <c r="BE23" s="56"/>
      <c r="BF23" s="57">
        <f>ROUND((IF(BE23="RP", Tables!$B$3, IF(BE23="FL", Tables!$B$4, IF(BE23="OS", Tables!$B$5, IF(BE23="FA", Tables!$B$6, 0)))))*BF$47,  Tables!$B$10)</f>
        <v>0</v>
      </c>
      <c r="BG23" s="58" t="s">
        <v>8</v>
      </c>
      <c r="BH23" s="59">
        <f>ROUND((IF(BG23=Tables!$A$3, Tables!$B$3, IF(BG23=Tables!$A$4, Tables!$B$4, IF(BG23=Tables!$A$5, Tables!$B$5, IF(BG23=Tables!$A$6, Tables!$B$6, 0)))))*BH$47,  Tables!$B$10)</f>
        <v>5.4</v>
      </c>
      <c r="BI23" s="56"/>
      <c r="BJ23" s="57">
        <f>ROUND((IF(BI23="RP", Tables!$B$3, IF(BI23="FL", Tables!$B$4, IF(BI23="OS", Tables!$B$5, IF(BI23="FA", Tables!$B$6, 0)))))*BJ$47,  Tables!$B$10)</f>
        <v>0</v>
      </c>
      <c r="BK23" s="58"/>
      <c r="BL23" s="59">
        <f>ROUND((IF(BK23=Tables!$A$3, Tables!$B$3, IF(BK23=Tables!$A$4, Tables!$B$4, IF(BK23=Tables!$A$5, Tables!$B$5, IF(BK23=Tables!$A$6, Tables!$B$6, 0)))))*BL$47,  Tables!$B$10)</f>
        <v>0</v>
      </c>
      <c r="BM23" s="56"/>
      <c r="BN23" s="57">
        <f>ROUND((IF(BM23="RP", Tables!$B$3, IF(BM23="FL", Tables!$B$4, IF(BM23="OS", Tables!$B$5, IF(BM23="FA", Tables!$B$6, 0)))))*BN$47,  Tables!$B$10)</f>
        <v>0</v>
      </c>
      <c r="BO23" s="58"/>
      <c r="BP23" s="59">
        <f>ROUND((IF(BO23=Tables!$A$3, Tables!$B$3, IF(BO23=Tables!$A$4, Tables!$B$4, IF(BO23=Tables!$A$5, Tables!$B$5, IF(BO23=Tables!$A$6, Tables!$B$6, 0)))))*BP$47,  Tables!$B$10)</f>
        <v>0</v>
      </c>
      <c r="BQ23" s="56"/>
      <c r="BR23" s="57">
        <f>ROUND((IF(BQ23="RP", Tables!$B$3, IF(BQ23="FL", Tables!$B$4, IF(BQ23="OS", Tables!$B$5, IF(BQ23="FA", Tables!$B$6, 0)))))*BR$47,  Tables!$B$10)</f>
        <v>0</v>
      </c>
      <c r="BS23" s="58"/>
      <c r="BT23" s="59">
        <f>ROUND((IF(BS23=Tables!$A$3, Tables!$B$3, IF(BS23=Tables!$A$4, Tables!$B$4, IF(BS23=Tables!$A$5, Tables!$B$5, IF(BS23=Tables!$A$6, Tables!$B$6, 0)))))*BT$47,  Tables!$B$10)</f>
        <v>0</v>
      </c>
      <c r="BU23" s="56"/>
      <c r="BV23" s="57">
        <f>ROUND((IF(BU23="RP", Tables!$B$3, IF(BU23="FL", Tables!$B$4, IF(BU23="OS", Tables!$B$5, IF(BU23="FA", Tables!$B$6, 0)))))*BV$47,  Tables!$B$10)</f>
        <v>0</v>
      </c>
      <c r="BW23" s="58"/>
      <c r="BX23" s="59">
        <f>ROUND((IF(BW23=Tables!$A$3, Tables!$B$3, IF(BW23=Tables!$A$4, Tables!$B$4, IF(BW23=Tables!$A$5, Tables!$B$5, IF(BW23=Tables!$A$6, Tables!$B$6, 0)))))*BX$47,  Tables!$B$10)</f>
        <v>0</v>
      </c>
      <c r="BY23" s="56"/>
      <c r="BZ23" s="57">
        <f>ROUND((IF(BY23="RP", Tables!$B$3, IF(BY23="FL", Tables!$B$4, IF(BY23="OS", Tables!$B$5, IF(BY23="FA", Tables!$B$6, 0)))))*BZ$47,  Tables!$B$10)</f>
        <v>0</v>
      </c>
      <c r="CA23" s="58"/>
      <c r="CB23" s="59">
        <f>ROUND((IF(CA23=Tables!$A$3, Tables!$B$3, IF(CA23=Tables!$A$4, Tables!$B$4, IF(CA23=Tables!$A$5, Tables!$B$5, IF(CA23=Tables!$A$6, Tables!$B$6, 0)))))*CB$47,  Tables!$B$10)</f>
        <v>0</v>
      </c>
      <c r="CC23" s="56"/>
      <c r="CD23" s="57">
        <f>ROUND((IF(CC23="RP", Tables!$B$3, IF(CC23="FL", Tables!$B$4, IF(CC23="OS", Tables!$B$5, IF(CC23="FA", Tables!$B$6, 0)))))*CD$47,  Tables!$B$10)</f>
        <v>0</v>
      </c>
      <c r="CE23" s="58"/>
      <c r="CF23" s="59">
        <f>ROUND((IF(CE23=Tables!$A$3, Tables!$B$3, IF(CE23=Tables!$A$4, Tables!$B$4, IF(CE23=Tables!$A$5, Tables!$B$5, IF(CE23=Tables!$A$6, Tables!$B$6, 0)))))*CF$47,  Tables!$B$10)</f>
        <v>0</v>
      </c>
      <c r="CG23" s="56"/>
      <c r="CH23" s="57">
        <f>ROUND((IF(CG23="RP", Tables!$B$3, IF(CG23="FL", Tables!$B$4, IF(CG23="OS", Tables!$B$5, IF(CG23="FA", Tables!$B$6, 0)))))*CH$47,  Tables!$B$10)</f>
        <v>0</v>
      </c>
    </row>
    <row r="24" spans="1:86" s="1" customFormat="1" ht="15" customHeight="1" x14ac:dyDescent="0.3">
      <c r="A24" s="68">
        <f t="shared" si="2"/>
        <v>22</v>
      </c>
      <c r="B24" s="51" t="s">
        <v>152</v>
      </c>
      <c r="C24" s="51" t="s">
        <v>144</v>
      </c>
      <c r="D24" s="50">
        <f>ROUND(SUM(E24:CH24), Tables!$B$11)</f>
        <v>31.7</v>
      </c>
      <c r="E24" s="56"/>
      <c r="F24" s="57">
        <f>ROUND((IF(E24=Tables!$A$3, Tables!$B$3, IF(E24=Tables!$A$4, Tables!$B$4, IF(E24=Tables!$A$5, Tables!$B$5, IF(E24=Tables!$A$6, Tables!$B$6, 0)))))*F$47,  Tables!$B$10)</f>
        <v>0</v>
      </c>
      <c r="G24" s="58"/>
      <c r="H24" s="59">
        <f>ROUND((IF(G24=Tables!$A$3, Tables!$B$3, IF(G24=Tables!$A$4, Tables!$B$4, IF(G24=Tables!$A$5, Tables!$B$5, IF(G24=Tables!$A$6, Tables!$B$6, 0)))))*H$47,  Tables!$B$10)</f>
        <v>0</v>
      </c>
      <c r="I24" s="56"/>
      <c r="J24" s="57">
        <f>ROUND((IF(I24="RP", Tables!$B$3, IF(I24="FL", Tables!$B$4, IF(I24="OS", Tables!$B$5, IF(I24="FA", Tables!$B$6, 0)))))*J$47,  Tables!$B$10)</f>
        <v>0</v>
      </c>
      <c r="K24" s="58"/>
      <c r="L24" s="59">
        <f>ROUND((IF(K24=Tables!$A$3, Tables!$B$3, IF(K24=Tables!$A$4, Tables!$B$4, IF(K24=Tables!$A$5, Tables!$B$5, IF(K24=Tables!$A$6, Tables!$B$6, 0)))))*L$47,  Tables!$B$10)</f>
        <v>0</v>
      </c>
      <c r="M24" s="56"/>
      <c r="N24" s="57">
        <f>ROUND((IF(M24="RP", Tables!$B$3, IF(M24="FL", Tables!$B$4, IF(M24="OS", Tables!$B$5, IF(M24="FA", Tables!$B$6, 0)))))*N$47,  Tables!$B$10)</f>
        <v>0</v>
      </c>
      <c r="O24" s="58"/>
      <c r="P24" s="59">
        <f>ROUND((IF(O24=Tables!$A$3, Tables!$B$3, IF(O24=Tables!$A$4, Tables!$B$4, IF(O24=Tables!$A$5, Tables!$B$5, IF(O24=Tables!$A$6, Tables!$B$6, 0)))))*P$47,  Tables!$B$10)</f>
        <v>0</v>
      </c>
      <c r="Q24" s="56"/>
      <c r="R24" s="57">
        <f>ROUND((IF(Q24="RP", Tables!$B$3, IF(Q24="FL", Tables!$B$4, IF(Q24="OS", Tables!$B$5, IF(Q24="FA", Tables!$B$6, 0)))))*R$47,  Tables!$B$10)</f>
        <v>0</v>
      </c>
      <c r="S24" s="58"/>
      <c r="T24" s="59">
        <f>ROUND((IF(S24=Tables!$A$3, Tables!$B$3, IF(S24=Tables!$A$4, Tables!$B$4, IF(S24=Tables!$A$5, Tables!$B$5, IF(S24=Tables!$A$6, Tables!$B$6, 0)))))*T$47,  Tables!$B$10)</f>
        <v>0</v>
      </c>
      <c r="U24" s="56"/>
      <c r="V24" s="57">
        <f>ROUND((IF(U24="RP", Tables!$B$3, IF(U24="FL", Tables!$B$4, IF(U24="OS", Tables!$B$5, IF(U24="FA", Tables!$B$6, 0)))))*V$47,  Tables!$B$10)</f>
        <v>0</v>
      </c>
      <c r="W24" s="58"/>
      <c r="X24" s="59">
        <f>ROUND((IF(W24=Tables!$A$3, Tables!$B$3, IF(W24=Tables!$A$4, Tables!$B$4, IF(W24=Tables!$A$5, Tables!$B$5, IF(W24=Tables!$A$6, Tables!$B$6, 0)))))*X$47,  Tables!$B$10)</f>
        <v>0</v>
      </c>
      <c r="Y24" s="56"/>
      <c r="Z24" s="57">
        <f>ROUND((IF(Y24="RP", Tables!$B$3, IF(Y24="FL", Tables!$B$4, IF(Y24="OS", Tables!$B$5, IF(Y24="FA", Tables!$B$6, 0)))))*Z$47,  Tables!$B$10)</f>
        <v>0</v>
      </c>
      <c r="AA24" s="58"/>
      <c r="AB24" s="59">
        <f>ROUND((IF(AA24=Tables!$A$3, Tables!$B$3, IF(AA24=Tables!$A$4, Tables!$B$4, IF(AA24=Tables!$A$5, Tables!$B$5, IF(AA24=Tables!$A$6, Tables!$B$6, 0)))))*AB$47,  Tables!$B$10)</f>
        <v>0</v>
      </c>
      <c r="AC24" s="56"/>
      <c r="AD24" s="57">
        <f>ROUND((IF(AC24="RP", Tables!$B$3, IF(AC24="FL", Tables!$B$4, IF(AC24="OS", Tables!$B$5, IF(AC24="FA", Tables!$B$6, 0)))))*AD$47,  Tables!$B$10)</f>
        <v>0</v>
      </c>
      <c r="AE24" s="58"/>
      <c r="AF24" s="59">
        <f>ROUND((IF(AE24=Tables!$A$3, Tables!$B$3, IF(AE24=Tables!$A$4, Tables!$B$4, IF(AE24=Tables!$A$5, Tables!$B$5, IF(AE24=Tables!$A$6, Tables!$B$6, 0)))))*AF$47,  Tables!$B$10)</f>
        <v>0</v>
      </c>
      <c r="AG24" s="56"/>
      <c r="AH24" s="57">
        <f>ROUND((IF(AG24="RP", Tables!$B$3, IF(AG24="FL", Tables!$B$4, IF(AG24="OS", Tables!$B$5, IF(AG24="FA", Tables!$B$6, 0)))))*AH$47,  Tables!$B$10)</f>
        <v>0</v>
      </c>
      <c r="AI24" s="58"/>
      <c r="AJ24" s="59">
        <f>ROUND((IF(AI24=Tables!$A$3, Tables!$B$3, IF(AI24=Tables!$A$4, Tables!$B$4, IF(AI24=Tables!$A$5, Tables!$B$5, IF(AI24=Tables!$A$6, Tables!$B$6, 0)))))*AJ$47,  Tables!$B$10)</f>
        <v>0</v>
      </c>
      <c r="AK24" s="56"/>
      <c r="AL24" s="57">
        <f>ROUND((IF(AK24="RP", Tables!$B$3, IF(AK24="FL", Tables!$B$4, IF(AK24="OS", Tables!$B$5, IF(AK24="FA", Tables!$B$6, 0)))))*AL$47,  Tables!$B$10)</f>
        <v>0</v>
      </c>
      <c r="AM24" s="58"/>
      <c r="AN24" s="59">
        <f>ROUND((IF(AM24=Tables!$A$3, Tables!$B$3, IF(AM24=Tables!$A$4, Tables!$B$4, IF(AM24=Tables!$A$5, Tables!$B$5, IF(AM24=Tables!$A$6, Tables!$B$6, 0)))))*AN$47,  Tables!$B$10)</f>
        <v>0</v>
      </c>
      <c r="AO24" s="56"/>
      <c r="AP24" s="57">
        <f>ROUND((IF(AO24="RP", Tables!$B$3, IF(AO24="FL", Tables!$B$4, IF(AO24="OS", Tables!$B$5, IF(AO24="FA", Tables!$B$6, 0)))))*AP$47,  Tables!$B$10)</f>
        <v>0</v>
      </c>
      <c r="AQ24" s="58"/>
      <c r="AR24" s="59">
        <f>ROUND((IF(AQ24=Tables!$A$3, Tables!$B$3, IF(AQ24=Tables!$A$4, Tables!$B$4, IF(AQ24=Tables!$A$5, Tables!$B$5, IF(AQ24=Tables!$A$6, Tables!$B$6, 0)))))*AR$47,  Tables!$B$10)</f>
        <v>0</v>
      </c>
      <c r="AS24" s="56"/>
      <c r="AT24" s="57">
        <f>ROUND((IF(AS24="RP", Tables!$B$3, IF(AS24="FL", Tables!$B$4, IF(AS24="OS", Tables!$B$5, IF(AS24="FA", Tables!$B$6, 0)))))*AT$47,  Tables!$B$10)</f>
        <v>0</v>
      </c>
      <c r="AU24" s="58" t="s">
        <v>7</v>
      </c>
      <c r="AV24" s="59">
        <f>ROUND((IF(AU24=Tables!$A$3, Tables!$B$3, IF(AU24=Tables!$A$4, Tables!$B$4, IF(AU24=Tables!$A$5, Tables!$B$5, IF(AU24=Tables!$A$6, Tables!$B$6, 0)))))*AV$47,  Tables!$B$10)</f>
        <v>3.5</v>
      </c>
      <c r="AW24" s="56"/>
      <c r="AX24" s="57">
        <f>ROUND((IF(AW24="RP", Tables!$B$3, IF(AW24="FL", Tables!$B$4, IF(AW24="OS", Tables!$B$5, IF(AW24="FA", Tables!$B$6, 0)))))*AX$47,  Tables!$B$10)</f>
        <v>0</v>
      </c>
      <c r="AY24" s="58"/>
      <c r="AZ24" s="59">
        <f>ROUND((IF(AY24=Tables!$A$3, Tables!$B$3, IF(AY24=Tables!$A$4, Tables!$B$4, IF(AY24=Tables!$A$5, Tables!$B$5, IF(AY24=Tables!$A$6, Tables!$B$6, 0)))))*AZ$47,  Tables!$B$10)</f>
        <v>0</v>
      </c>
      <c r="BA24" s="56"/>
      <c r="BB24" s="57">
        <f>ROUND((IF(BA24="RP", Tables!$B$3, IF(BA24="FL", Tables!$B$4, IF(BA24="OS", Tables!$B$5, IF(BA24="FA", Tables!$B$6, 0)))))*BB$47,  Tables!$B$10)</f>
        <v>0</v>
      </c>
      <c r="BC24" s="58"/>
      <c r="BD24" s="59">
        <f>ROUND((IF(BC24=Tables!$A$3, Tables!$B$3, IF(BC24=Tables!$A$4, Tables!$B$4, IF(BC24=Tables!$A$5, Tables!$B$5, IF(BC24=Tables!$A$6, Tables!$B$6, 0)))))*BD$47,  Tables!$B$10)</f>
        <v>0</v>
      </c>
      <c r="BE24" s="56"/>
      <c r="BF24" s="57">
        <f>ROUND((IF(BE24="RP", Tables!$B$3, IF(BE24="FL", Tables!$B$4, IF(BE24="OS", Tables!$B$5, IF(BE24="FA", Tables!$B$6, 0)))))*BF$47,  Tables!$B$10)</f>
        <v>0</v>
      </c>
      <c r="BG24" s="58"/>
      <c r="BH24" s="59">
        <f>ROUND((IF(BG24=Tables!$A$3, Tables!$B$3, IF(BG24=Tables!$A$4, Tables!$B$4, IF(BG24=Tables!$A$5, Tables!$B$5, IF(BG24=Tables!$A$6, Tables!$B$6, 0)))))*BH$47,  Tables!$B$10)</f>
        <v>0</v>
      </c>
      <c r="BI24" s="56"/>
      <c r="BJ24" s="57">
        <f>ROUND((IF(BI24="RP", Tables!$B$3, IF(BI24="FL", Tables!$B$4, IF(BI24="OS", Tables!$B$5, IF(BI24="FA", Tables!$B$6, 0)))))*BJ$47,  Tables!$B$10)</f>
        <v>0</v>
      </c>
      <c r="BK24" s="58" t="s">
        <v>7</v>
      </c>
      <c r="BL24" s="59">
        <f>ROUND((IF(BK24=Tables!$A$3, Tables!$B$3, IF(BK24=Tables!$A$4, Tables!$B$4, IF(BK24=Tables!$A$5, Tables!$B$5, IF(BK24=Tables!$A$6, Tables!$B$6, 0)))))*BL$47,  Tables!$B$10)</f>
        <v>4.0999999999999996</v>
      </c>
      <c r="BM24" s="56" t="s">
        <v>8</v>
      </c>
      <c r="BN24" s="57">
        <f>ROUND((IF(BM24="RP", Tables!$B$3, IF(BM24="FL", Tables!$B$4, IF(BM24="OS", Tables!$B$5, IF(BM24="FA", Tables!$B$6, 0)))))*BN$47,  Tables!$B$10)</f>
        <v>3.5</v>
      </c>
      <c r="BO24" s="58" t="s">
        <v>8</v>
      </c>
      <c r="BP24" s="59">
        <f>ROUND((IF(BO24=Tables!$A$3, Tables!$B$3, IF(BO24=Tables!$A$4, Tables!$B$4, IF(BO24=Tables!$A$5, Tables!$B$5, IF(BO24=Tables!$A$6, Tables!$B$6, 0)))))*BP$47,  Tables!$B$10)</f>
        <v>4.4000000000000004</v>
      </c>
      <c r="BQ24" s="56" t="s">
        <v>8</v>
      </c>
      <c r="BR24" s="57">
        <f>ROUND((IF(BQ24="RP", Tables!$B$3, IF(BQ24="FL", Tables!$B$4, IF(BQ24="OS", Tables!$B$5, IF(BQ24="FA", Tables!$B$6, 0)))))*BR$47,  Tables!$B$10)</f>
        <v>3.6</v>
      </c>
      <c r="BS24" s="58" t="s">
        <v>8</v>
      </c>
      <c r="BT24" s="59">
        <f>ROUND((IF(BS24=Tables!$A$3, Tables!$B$3, IF(BS24=Tables!$A$4, Tables!$B$4, IF(BS24=Tables!$A$5, Tables!$B$5, IF(BS24=Tables!$A$6, Tables!$B$6, 0)))))*BT$47,  Tables!$B$10)</f>
        <v>4.0999999999999996</v>
      </c>
      <c r="BU24" s="56"/>
      <c r="BV24" s="57">
        <f>ROUND((IF(BU24="RP", Tables!$B$3, IF(BU24="FL", Tables!$B$4, IF(BU24="OS", Tables!$B$5, IF(BU24="FA", Tables!$B$6, 0)))))*BV$47,  Tables!$B$10)</f>
        <v>0</v>
      </c>
      <c r="BW24" s="58"/>
      <c r="BX24" s="59">
        <f>ROUND((IF(BW24=Tables!$A$3, Tables!$B$3, IF(BW24=Tables!$A$4, Tables!$B$4, IF(BW24=Tables!$A$5, Tables!$B$5, IF(BW24=Tables!$A$6, Tables!$B$6, 0)))))*BX$47,  Tables!$B$10)</f>
        <v>0</v>
      </c>
      <c r="BY24" s="56" t="s">
        <v>8</v>
      </c>
      <c r="BZ24" s="57">
        <f>ROUND((IF(BY24="RP", Tables!$B$3, IF(BY24="FL", Tables!$B$4, IF(BY24="OS", Tables!$B$5, IF(BY24="FA", Tables!$B$6, 0)))))*BZ$47,  Tables!$B$10)</f>
        <v>4.4000000000000004</v>
      </c>
      <c r="CA24" s="58" t="s">
        <v>8</v>
      </c>
      <c r="CB24" s="59">
        <f>ROUND((IF(CA24=Tables!$A$3, Tables!$B$3, IF(CA24=Tables!$A$4, Tables!$B$4, IF(CA24=Tables!$A$5, Tables!$B$5, IF(CA24=Tables!$A$6, Tables!$B$6, 0)))))*CB$47,  Tables!$B$10)</f>
        <v>4.0999999999999996</v>
      </c>
      <c r="CC24" s="56"/>
      <c r="CD24" s="57">
        <f>ROUND((IF(CC24="RP", Tables!$B$3, IF(CC24="FL", Tables!$B$4, IF(CC24="OS", Tables!$B$5, IF(CC24="FA", Tables!$B$6, 0)))))*CD$47,  Tables!$B$10)</f>
        <v>0</v>
      </c>
      <c r="CE24" s="58"/>
      <c r="CF24" s="59">
        <f>ROUND((IF(CE24=Tables!$A$3, Tables!$B$3, IF(CE24=Tables!$A$4, Tables!$B$4, IF(CE24=Tables!$A$5, Tables!$B$5, IF(CE24=Tables!$A$6, Tables!$B$6, 0)))))*CF$47,  Tables!$B$10)</f>
        <v>0</v>
      </c>
      <c r="CG24" s="56"/>
      <c r="CH24" s="57">
        <f>ROUND((IF(CG24="RP", Tables!$B$3, IF(CG24="FL", Tables!$B$4, IF(CG24="OS", Tables!$B$5, IF(CG24="FA", Tables!$B$6, 0)))))*CH$47,  Tables!$B$10)</f>
        <v>0</v>
      </c>
    </row>
    <row r="25" spans="1:86" s="1" customFormat="1" ht="15" customHeight="1" x14ac:dyDescent="0.3">
      <c r="A25" s="68">
        <f t="shared" si="2"/>
        <v>23</v>
      </c>
      <c r="B25" s="51" t="s">
        <v>151</v>
      </c>
      <c r="C25" s="51" t="s">
        <v>144</v>
      </c>
      <c r="D25" s="50">
        <f>ROUND(SUM(E25:CH25), Tables!$B$11)</f>
        <v>27.6</v>
      </c>
      <c r="E25" s="56"/>
      <c r="F25" s="57">
        <f>ROUND((IF(E25=Tables!$A$3, Tables!$B$3, IF(E25=Tables!$A$4, Tables!$B$4, IF(E25=Tables!$A$5, Tables!$B$5, IF(E25=Tables!$A$6, Tables!$B$6, 0)))))*F$47,  Tables!$B$10)</f>
        <v>0</v>
      </c>
      <c r="G25" s="58"/>
      <c r="H25" s="59">
        <f>ROUND((IF(G25=Tables!$A$3, Tables!$B$3, IF(G25=Tables!$A$4, Tables!$B$4, IF(G25=Tables!$A$5, Tables!$B$5, IF(G25=Tables!$A$6, Tables!$B$6, 0)))))*H$47,  Tables!$B$10)</f>
        <v>0</v>
      </c>
      <c r="I25" s="56"/>
      <c r="J25" s="57">
        <f>ROUND((IF(I25="RP", Tables!$B$3, IF(I25="FL", Tables!$B$4, IF(I25="OS", Tables!$B$5, IF(I25="FA", Tables!$B$6, 0)))))*J$47,  Tables!$B$10)</f>
        <v>0</v>
      </c>
      <c r="K25" s="58"/>
      <c r="L25" s="59">
        <f>ROUND((IF(K25=Tables!$A$3, Tables!$B$3, IF(K25=Tables!$A$4, Tables!$B$4, IF(K25=Tables!$A$5, Tables!$B$5, IF(K25=Tables!$A$6, Tables!$B$6, 0)))))*L$47,  Tables!$B$10)</f>
        <v>0</v>
      </c>
      <c r="M25" s="56"/>
      <c r="N25" s="57">
        <f>ROUND((IF(M25="RP", Tables!$B$3, IF(M25="FL", Tables!$B$4, IF(M25="OS", Tables!$B$5, IF(M25="FA", Tables!$B$6, 0)))))*N$47,  Tables!$B$10)</f>
        <v>0</v>
      </c>
      <c r="O25" s="58"/>
      <c r="P25" s="59">
        <f>ROUND((IF(O25=Tables!$A$3, Tables!$B$3, IF(O25=Tables!$A$4, Tables!$B$4, IF(O25=Tables!$A$5, Tables!$B$5, IF(O25=Tables!$A$6, Tables!$B$6, 0)))))*P$47,  Tables!$B$10)</f>
        <v>0</v>
      </c>
      <c r="Q25" s="56"/>
      <c r="R25" s="57">
        <f>ROUND((IF(Q25="RP", Tables!$B$3, IF(Q25="FL", Tables!$B$4, IF(Q25="OS", Tables!$B$5, IF(Q25="FA", Tables!$B$6, 0)))))*R$47,  Tables!$B$10)</f>
        <v>0</v>
      </c>
      <c r="S25" s="58"/>
      <c r="T25" s="59">
        <f>ROUND((IF(S25=Tables!$A$3, Tables!$B$3, IF(S25=Tables!$A$4, Tables!$B$4, IF(S25=Tables!$A$5, Tables!$B$5, IF(S25=Tables!$A$6, Tables!$B$6, 0)))))*T$47,  Tables!$B$10)</f>
        <v>0</v>
      </c>
      <c r="U25" s="56"/>
      <c r="V25" s="57">
        <f>ROUND((IF(U25="RP", Tables!$B$3, IF(U25="FL", Tables!$B$4, IF(U25="OS", Tables!$B$5, IF(U25="FA", Tables!$B$6, 0)))))*V$47,  Tables!$B$10)</f>
        <v>0</v>
      </c>
      <c r="W25" s="58"/>
      <c r="X25" s="59">
        <f>ROUND((IF(W25=Tables!$A$3, Tables!$B$3, IF(W25=Tables!$A$4, Tables!$B$4, IF(W25=Tables!$A$5, Tables!$B$5, IF(W25=Tables!$A$6, Tables!$B$6, 0)))))*X$47,  Tables!$B$10)</f>
        <v>0</v>
      </c>
      <c r="Y25" s="56"/>
      <c r="Z25" s="57">
        <f>ROUND((IF(Y25="RP", Tables!$B$3, IF(Y25="FL", Tables!$B$4, IF(Y25="OS", Tables!$B$5, IF(Y25="FA", Tables!$B$6, 0)))))*Z$47,  Tables!$B$10)</f>
        <v>0</v>
      </c>
      <c r="AA25" s="58"/>
      <c r="AB25" s="59">
        <f>ROUND((IF(AA25=Tables!$A$3, Tables!$B$3, IF(AA25=Tables!$A$4, Tables!$B$4, IF(AA25=Tables!$A$5, Tables!$B$5, IF(AA25=Tables!$A$6, Tables!$B$6, 0)))))*AB$47,  Tables!$B$10)</f>
        <v>0</v>
      </c>
      <c r="AC25" s="56"/>
      <c r="AD25" s="57">
        <f>ROUND((IF(AC25="RP", Tables!$B$3, IF(AC25="FL", Tables!$B$4, IF(AC25="OS", Tables!$B$5, IF(AC25="FA", Tables!$B$6, 0)))))*AD$47,  Tables!$B$10)</f>
        <v>0</v>
      </c>
      <c r="AE25" s="58"/>
      <c r="AF25" s="59">
        <f>ROUND((IF(AE25=Tables!$A$3, Tables!$B$3, IF(AE25=Tables!$A$4, Tables!$B$4, IF(AE25=Tables!$A$5, Tables!$B$5, IF(AE25=Tables!$A$6, Tables!$B$6, 0)))))*AF$47,  Tables!$B$10)</f>
        <v>0</v>
      </c>
      <c r="AG25" s="56"/>
      <c r="AH25" s="57">
        <f>ROUND((IF(AG25="RP", Tables!$B$3, IF(AG25="FL", Tables!$B$4, IF(AG25="OS", Tables!$B$5, IF(AG25="FA", Tables!$B$6, 0)))))*AH$47,  Tables!$B$10)</f>
        <v>0</v>
      </c>
      <c r="AI25" s="58"/>
      <c r="AJ25" s="59">
        <f>ROUND((IF(AI25=Tables!$A$3, Tables!$B$3, IF(AI25=Tables!$A$4, Tables!$B$4, IF(AI25=Tables!$A$5, Tables!$B$5, IF(AI25=Tables!$A$6, Tables!$B$6, 0)))))*AJ$47,  Tables!$B$10)</f>
        <v>0</v>
      </c>
      <c r="AK25" s="56"/>
      <c r="AL25" s="57">
        <f>ROUND((IF(AK25="RP", Tables!$B$3, IF(AK25="FL", Tables!$B$4, IF(AK25="OS", Tables!$B$5, IF(AK25="FA", Tables!$B$6, 0)))))*AL$47,  Tables!$B$10)</f>
        <v>0</v>
      </c>
      <c r="AM25" s="58"/>
      <c r="AN25" s="59">
        <f>ROUND((IF(AM25=Tables!$A$3, Tables!$B$3, IF(AM25=Tables!$A$4, Tables!$B$4, IF(AM25=Tables!$A$5, Tables!$B$5, IF(AM25=Tables!$A$6, Tables!$B$6, 0)))))*AN$47,  Tables!$B$10)</f>
        <v>0</v>
      </c>
      <c r="AO25" s="56"/>
      <c r="AP25" s="57">
        <f>ROUND((IF(AO25="RP", Tables!$B$3, IF(AO25="FL", Tables!$B$4, IF(AO25="OS", Tables!$B$5, IF(AO25="FA", Tables!$B$6, 0)))))*AP$47,  Tables!$B$10)</f>
        <v>0</v>
      </c>
      <c r="AQ25" s="58"/>
      <c r="AR25" s="59">
        <f>ROUND((IF(AQ25=Tables!$A$3, Tables!$B$3, IF(AQ25=Tables!$A$4, Tables!$B$4, IF(AQ25=Tables!$A$5, Tables!$B$5, IF(AQ25=Tables!$A$6, Tables!$B$6, 0)))))*AR$47,  Tables!$B$10)</f>
        <v>0</v>
      </c>
      <c r="AS25" s="56"/>
      <c r="AT25" s="57">
        <f>ROUND((IF(AS25="RP", Tables!$B$3, IF(AS25="FL", Tables!$B$4, IF(AS25="OS", Tables!$B$5, IF(AS25="FA", Tables!$B$6, 0)))))*AT$47,  Tables!$B$10)</f>
        <v>0</v>
      </c>
      <c r="AU25" s="58" t="s">
        <v>7</v>
      </c>
      <c r="AV25" s="59">
        <f>ROUND((IF(AU25=Tables!$A$3, Tables!$B$3, IF(AU25=Tables!$A$4, Tables!$B$4, IF(AU25=Tables!$A$5, Tables!$B$5, IF(AU25=Tables!$A$6, Tables!$B$6, 0)))))*AV$47,  Tables!$B$10)</f>
        <v>3.5</v>
      </c>
      <c r="AW25" s="56"/>
      <c r="AX25" s="57">
        <f>ROUND((IF(AW25="RP", Tables!$B$3, IF(AW25="FL", Tables!$B$4, IF(AW25="OS", Tables!$B$5, IF(AW25="FA", Tables!$B$6, 0)))))*AX$47,  Tables!$B$10)</f>
        <v>0</v>
      </c>
      <c r="AY25" s="58"/>
      <c r="AZ25" s="59">
        <f>ROUND((IF(AY25=Tables!$A$3, Tables!$B$3, IF(AY25=Tables!$A$4, Tables!$B$4, IF(AY25=Tables!$A$5, Tables!$B$5, IF(AY25=Tables!$A$6, Tables!$B$6, 0)))))*AZ$47,  Tables!$B$10)</f>
        <v>0</v>
      </c>
      <c r="BA25" s="56"/>
      <c r="BB25" s="57">
        <f>ROUND((IF(BA25="RP", Tables!$B$3, IF(BA25="FL", Tables!$B$4, IF(BA25="OS", Tables!$B$5, IF(BA25="FA", Tables!$B$6, 0)))))*BB$47,  Tables!$B$10)</f>
        <v>0</v>
      </c>
      <c r="BC25" s="58"/>
      <c r="BD25" s="59">
        <f>ROUND((IF(BC25=Tables!$A$3, Tables!$B$3, IF(BC25=Tables!$A$4, Tables!$B$4, IF(BC25=Tables!$A$5, Tables!$B$5, IF(BC25=Tables!$A$6, Tables!$B$6, 0)))))*BD$47,  Tables!$B$10)</f>
        <v>0</v>
      </c>
      <c r="BE25" s="56"/>
      <c r="BF25" s="57">
        <f>ROUND((IF(BE25="RP", Tables!$B$3, IF(BE25="FL", Tables!$B$4, IF(BE25="OS", Tables!$B$5, IF(BE25="FA", Tables!$B$6, 0)))))*BF$47,  Tables!$B$10)</f>
        <v>0</v>
      </c>
      <c r="BG25" s="58"/>
      <c r="BH25" s="59">
        <f>ROUND((IF(BG25=Tables!$A$3, Tables!$B$3, IF(BG25=Tables!$A$4, Tables!$B$4, IF(BG25=Tables!$A$5, Tables!$B$5, IF(BG25=Tables!$A$6, Tables!$B$6, 0)))))*BH$47,  Tables!$B$10)</f>
        <v>0</v>
      </c>
      <c r="BI25" s="56"/>
      <c r="BJ25" s="57">
        <f>ROUND((IF(BI25="RP", Tables!$B$3, IF(BI25="FL", Tables!$B$4, IF(BI25="OS", Tables!$B$5, IF(BI25="FA", Tables!$B$6, 0)))))*BJ$47,  Tables!$B$10)</f>
        <v>0</v>
      </c>
      <c r="BK25" s="58"/>
      <c r="BL25" s="59">
        <f>ROUND((IF(BK25=Tables!$A$3, Tables!$B$3, IF(BK25=Tables!$A$4, Tables!$B$4, IF(BK25=Tables!$A$5, Tables!$B$5, IF(BK25=Tables!$A$6, Tables!$B$6, 0)))))*BL$47,  Tables!$B$10)</f>
        <v>0</v>
      </c>
      <c r="BM25" s="56" t="s">
        <v>8</v>
      </c>
      <c r="BN25" s="57">
        <f>ROUND((IF(BM25="RP", Tables!$B$3, IF(BM25="FL", Tables!$B$4, IF(BM25="OS", Tables!$B$5, IF(BM25="FA", Tables!$B$6, 0)))))*BN$47,  Tables!$B$10)</f>
        <v>3.5</v>
      </c>
      <c r="BO25" s="58" t="s">
        <v>8</v>
      </c>
      <c r="BP25" s="59">
        <f>ROUND((IF(BO25=Tables!$A$3, Tables!$B$3, IF(BO25=Tables!$A$4, Tables!$B$4, IF(BO25=Tables!$A$5, Tables!$B$5, IF(BO25=Tables!$A$6, Tables!$B$6, 0)))))*BP$47,  Tables!$B$10)</f>
        <v>4.4000000000000004</v>
      </c>
      <c r="BQ25" s="56" t="s">
        <v>8</v>
      </c>
      <c r="BR25" s="57">
        <f>ROUND((IF(BQ25="RP", Tables!$B$3, IF(BQ25="FL", Tables!$B$4, IF(BQ25="OS", Tables!$B$5, IF(BQ25="FA", Tables!$B$6, 0)))))*BR$47,  Tables!$B$10)</f>
        <v>3.6</v>
      </c>
      <c r="BS25" s="58" t="s">
        <v>8</v>
      </c>
      <c r="BT25" s="59">
        <f>ROUND((IF(BS25=Tables!$A$3, Tables!$B$3, IF(BS25=Tables!$A$4, Tables!$B$4, IF(BS25=Tables!$A$5, Tables!$B$5, IF(BS25=Tables!$A$6, Tables!$B$6, 0)))))*BT$47,  Tables!$B$10)</f>
        <v>4.0999999999999996</v>
      </c>
      <c r="BU25" s="56"/>
      <c r="BV25" s="57">
        <f>ROUND((IF(BU25="RP", Tables!$B$3, IF(BU25="FL", Tables!$B$4, IF(BU25="OS", Tables!$B$5, IF(BU25="FA", Tables!$B$6, 0)))))*BV$47,  Tables!$B$10)</f>
        <v>0</v>
      </c>
      <c r="BW25" s="58"/>
      <c r="BX25" s="59">
        <f>ROUND((IF(BW25=Tables!$A$3, Tables!$B$3, IF(BW25=Tables!$A$4, Tables!$B$4, IF(BW25=Tables!$A$5, Tables!$B$5, IF(BW25=Tables!$A$6, Tables!$B$6, 0)))))*BX$47,  Tables!$B$10)</f>
        <v>0</v>
      </c>
      <c r="BY25" s="56" t="s">
        <v>8</v>
      </c>
      <c r="BZ25" s="57">
        <f>ROUND((IF(BY25="RP", Tables!$B$3, IF(BY25="FL", Tables!$B$4, IF(BY25="OS", Tables!$B$5, IF(BY25="FA", Tables!$B$6, 0)))))*BZ$47,  Tables!$B$10)</f>
        <v>4.4000000000000004</v>
      </c>
      <c r="CA25" s="58" t="s">
        <v>8</v>
      </c>
      <c r="CB25" s="59">
        <f>ROUND((IF(CA25=Tables!$A$3, Tables!$B$3, IF(CA25=Tables!$A$4, Tables!$B$4, IF(CA25=Tables!$A$5, Tables!$B$5, IF(CA25=Tables!$A$6, Tables!$B$6, 0)))))*CB$47,  Tables!$B$10)</f>
        <v>4.0999999999999996</v>
      </c>
      <c r="CC25" s="56"/>
      <c r="CD25" s="57">
        <f>ROUND((IF(CC25="RP", Tables!$B$3, IF(CC25="FL", Tables!$B$4, IF(CC25="OS", Tables!$B$5, IF(CC25="FA", Tables!$B$6, 0)))))*CD$47,  Tables!$B$10)</f>
        <v>0</v>
      </c>
      <c r="CE25" s="58"/>
      <c r="CF25" s="59">
        <f>ROUND((IF(CE25=Tables!$A$3, Tables!$B$3, IF(CE25=Tables!$A$4, Tables!$B$4, IF(CE25=Tables!$A$5, Tables!$B$5, IF(CE25=Tables!$A$6, Tables!$B$6, 0)))))*CF$47,  Tables!$B$10)</f>
        <v>0</v>
      </c>
      <c r="CG25" s="56"/>
      <c r="CH25" s="57">
        <f>ROUND((IF(CG25="RP", Tables!$B$3, IF(CG25="FL", Tables!$B$4, IF(CG25="OS", Tables!$B$5, IF(CG25="FA", Tables!$B$6, 0)))))*CH$47,  Tables!$B$10)</f>
        <v>0</v>
      </c>
    </row>
    <row r="26" spans="1:86" s="1" customFormat="1" ht="15" customHeight="1" x14ac:dyDescent="0.3">
      <c r="A26" s="68">
        <f t="shared" si="2"/>
        <v>24</v>
      </c>
      <c r="B26" s="51" t="s">
        <v>194</v>
      </c>
      <c r="C26" s="51" t="s">
        <v>144</v>
      </c>
      <c r="D26" s="50">
        <f>ROUND(SUM(E26:CH26), Tables!$B$11)</f>
        <v>23</v>
      </c>
      <c r="E26" s="56"/>
      <c r="F26" s="57">
        <f>ROUND((IF(E26=Tables!$A$3, Tables!$B$3, IF(E26=Tables!$A$4, Tables!$B$4, IF(E26=Tables!$A$5, Tables!$B$5, IF(E26=Tables!$A$6, Tables!$B$6, 0)))))*F$47,  Tables!$B$10)</f>
        <v>0</v>
      </c>
      <c r="G26" s="58"/>
      <c r="H26" s="59">
        <f>ROUND((IF(G26=Tables!$A$3, Tables!$B$3, IF(G26=Tables!$A$4, Tables!$B$4, IF(G26=Tables!$A$5, Tables!$B$5, IF(G26=Tables!$A$6, Tables!$B$6, 0)))))*H$47,  Tables!$B$10)</f>
        <v>0</v>
      </c>
      <c r="I26" s="56"/>
      <c r="J26" s="57">
        <f>ROUND((IF(I26="RP", Tables!$B$3, IF(I26="FL", Tables!$B$4, IF(I26="OS", Tables!$B$5, IF(I26="FA", Tables!$B$6, 0)))))*J$47,  Tables!$B$10)</f>
        <v>0</v>
      </c>
      <c r="K26" s="58"/>
      <c r="L26" s="59">
        <f>ROUND((IF(K26=Tables!$A$3, Tables!$B$3, IF(K26=Tables!$A$4, Tables!$B$4, IF(K26=Tables!$A$5, Tables!$B$5, IF(K26=Tables!$A$6, Tables!$B$6, 0)))))*L$47,  Tables!$B$10)</f>
        <v>0</v>
      </c>
      <c r="M26" s="56"/>
      <c r="N26" s="57">
        <f>ROUND((IF(M26="RP", Tables!$B$3, IF(M26="FL", Tables!$B$4, IF(M26="OS", Tables!$B$5, IF(M26="FA", Tables!$B$6, 0)))))*N$47,  Tables!$B$10)</f>
        <v>0</v>
      </c>
      <c r="O26" s="58"/>
      <c r="P26" s="59">
        <f>ROUND((IF(O26=Tables!$A$3, Tables!$B$3, IF(O26=Tables!$A$4, Tables!$B$4, IF(O26=Tables!$A$5, Tables!$B$5, IF(O26=Tables!$A$6, Tables!$B$6, 0)))))*P$47,  Tables!$B$10)</f>
        <v>0</v>
      </c>
      <c r="Q26" s="56"/>
      <c r="R26" s="57">
        <f>ROUND((IF(Q26="RP", Tables!$B$3, IF(Q26="FL", Tables!$B$4, IF(Q26="OS", Tables!$B$5, IF(Q26="FA", Tables!$B$6, 0)))))*R$47,  Tables!$B$10)</f>
        <v>0</v>
      </c>
      <c r="S26" s="58"/>
      <c r="T26" s="59">
        <f>ROUND((IF(S26=Tables!$A$3, Tables!$B$3, IF(S26=Tables!$A$4, Tables!$B$4, IF(S26=Tables!$A$5, Tables!$B$5, IF(S26=Tables!$A$6, Tables!$B$6, 0)))))*T$47,  Tables!$B$10)</f>
        <v>0</v>
      </c>
      <c r="U26" s="56"/>
      <c r="V26" s="57">
        <f>ROUND((IF(U26="RP", Tables!$B$3, IF(U26="FL", Tables!$B$4, IF(U26="OS", Tables!$B$5, IF(U26="FA", Tables!$B$6, 0)))))*V$47,  Tables!$B$10)</f>
        <v>0</v>
      </c>
      <c r="W26" s="58"/>
      <c r="X26" s="59">
        <f>ROUND((IF(W26=Tables!$A$3, Tables!$B$3, IF(W26=Tables!$A$4, Tables!$B$4, IF(W26=Tables!$A$5, Tables!$B$5, IF(W26=Tables!$A$6, Tables!$B$6, 0)))))*X$47,  Tables!$B$10)</f>
        <v>0</v>
      </c>
      <c r="Y26" s="56"/>
      <c r="Z26" s="57">
        <f>ROUND((IF(Y26="RP", Tables!$B$3, IF(Y26="FL", Tables!$B$4, IF(Y26="OS", Tables!$B$5, IF(Y26="FA", Tables!$B$6, 0)))))*Z$47,  Tables!$B$10)</f>
        <v>0</v>
      </c>
      <c r="AA26" s="58"/>
      <c r="AB26" s="59">
        <f>ROUND((IF(AA26=Tables!$A$3, Tables!$B$3, IF(AA26=Tables!$A$4, Tables!$B$4, IF(AA26=Tables!$A$5, Tables!$B$5, IF(AA26=Tables!$A$6, Tables!$B$6, 0)))))*AB$47,  Tables!$B$10)</f>
        <v>0</v>
      </c>
      <c r="AC26" s="56"/>
      <c r="AD26" s="57">
        <f>ROUND((IF(AC26="RP", Tables!$B$3, IF(AC26="FL", Tables!$B$4, IF(AC26="OS", Tables!$B$5, IF(AC26="FA", Tables!$B$6, 0)))))*AD$47,  Tables!$B$10)</f>
        <v>0</v>
      </c>
      <c r="AE26" s="58"/>
      <c r="AF26" s="59">
        <f>ROUND((IF(AE26=Tables!$A$3, Tables!$B$3, IF(AE26=Tables!$A$4, Tables!$B$4, IF(AE26=Tables!$A$5, Tables!$B$5, IF(AE26=Tables!$A$6, Tables!$B$6, 0)))))*AF$47,  Tables!$B$10)</f>
        <v>0</v>
      </c>
      <c r="AG26" s="56"/>
      <c r="AH26" s="57">
        <f>ROUND((IF(AG26="RP", Tables!$B$3, IF(AG26="FL", Tables!$B$4, IF(AG26="OS", Tables!$B$5, IF(AG26="FA", Tables!$B$6, 0)))))*AH$47,  Tables!$B$10)</f>
        <v>0</v>
      </c>
      <c r="AI26" s="58"/>
      <c r="AJ26" s="59">
        <f>ROUND((IF(AI26=Tables!$A$3, Tables!$B$3, IF(AI26=Tables!$A$4, Tables!$B$4, IF(AI26=Tables!$A$5, Tables!$B$5, IF(AI26=Tables!$A$6, Tables!$B$6, 0)))))*AJ$47,  Tables!$B$10)</f>
        <v>0</v>
      </c>
      <c r="AK26" s="56"/>
      <c r="AL26" s="57">
        <f>ROUND((IF(AK26="RP", Tables!$B$3, IF(AK26="FL", Tables!$B$4, IF(AK26="OS", Tables!$B$5, IF(AK26="FA", Tables!$B$6, 0)))))*AL$47,  Tables!$B$10)</f>
        <v>0</v>
      </c>
      <c r="AM26" s="58"/>
      <c r="AN26" s="59">
        <f>ROUND((IF(AM26=Tables!$A$3, Tables!$B$3, IF(AM26=Tables!$A$4, Tables!$B$4, IF(AM26=Tables!$A$5, Tables!$B$5, IF(AM26=Tables!$A$6, Tables!$B$6, 0)))))*AN$47,  Tables!$B$10)</f>
        <v>0</v>
      </c>
      <c r="AO26" s="56"/>
      <c r="AP26" s="57">
        <f>ROUND((IF(AO26="RP", Tables!$B$3, IF(AO26="FL", Tables!$B$4, IF(AO26="OS", Tables!$B$5, IF(AO26="FA", Tables!$B$6, 0)))))*AP$47,  Tables!$B$10)</f>
        <v>0</v>
      </c>
      <c r="AQ26" s="58"/>
      <c r="AR26" s="59">
        <f>ROUND((IF(AQ26=Tables!$A$3, Tables!$B$3, IF(AQ26=Tables!$A$4, Tables!$B$4, IF(AQ26=Tables!$A$5, Tables!$B$5, IF(AQ26=Tables!$A$6, Tables!$B$6, 0)))))*AR$47,  Tables!$B$10)</f>
        <v>0</v>
      </c>
      <c r="AS26" s="56"/>
      <c r="AT26" s="57">
        <f>ROUND((IF(AS26="RP", Tables!$B$3, IF(AS26="FL", Tables!$B$4, IF(AS26="OS", Tables!$B$5, IF(AS26="FA", Tables!$B$6, 0)))))*AT$47,  Tables!$B$10)</f>
        <v>0</v>
      </c>
      <c r="AU26" s="58"/>
      <c r="AV26" s="59">
        <f>ROUND((IF(AU26=Tables!$A$3, Tables!$B$3, IF(AU26=Tables!$A$4, Tables!$B$4, IF(AU26=Tables!$A$5, Tables!$B$5, IF(AU26=Tables!$A$6, Tables!$B$6, 0)))))*AV$47,  Tables!$B$10)</f>
        <v>0</v>
      </c>
      <c r="AW26" s="56"/>
      <c r="AX26" s="57">
        <f>ROUND((IF(AW26="RP", Tables!$B$3, IF(AW26="FL", Tables!$B$4, IF(AW26="OS", Tables!$B$5, IF(AW26="FA", Tables!$B$6, 0)))))*AX$47,  Tables!$B$10)</f>
        <v>0</v>
      </c>
      <c r="AY26" s="58"/>
      <c r="AZ26" s="59">
        <f>ROUND((IF(AY26=Tables!$A$3, Tables!$B$3, IF(AY26=Tables!$A$4, Tables!$B$4, IF(AY26=Tables!$A$5, Tables!$B$5, IF(AY26=Tables!$A$6, Tables!$B$6, 0)))))*AZ$47,  Tables!$B$10)</f>
        <v>0</v>
      </c>
      <c r="BA26" s="56"/>
      <c r="BB26" s="57">
        <f>ROUND((IF(BA26="RP", Tables!$B$3, IF(BA26="FL", Tables!$B$4, IF(BA26="OS", Tables!$B$5, IF(BA26="FA", Tables!$B$6, 0)))))*BB$47,  Tables!$B$10)</f>
        <v>0</v>
      </c>
      <c r="BC26" s="58" t="s">
        <v>8</v>
      </c>
      <c r="BD26" s="59">
        <f>ROUND((IF(BC26=Tables!$A$3, Tables!$B$3, IF(BC26=Tables!$A$4, Tables!$B$4, IF(BC26=Tables!$A$5, Tables!$B$5, IF(BC26=Tables!$A$6, Tables!$B$6, 0)))))*BD$47,  Tables!$B$10)</f>
        <v>7.5</v>
      </c>
      <c r="BE26" s="56"/>
      <c r="BF26" s="57">
        <f>ROUND((IF(BE26="RP", Tables!$B$3, IF(BE26="FL", Tables!$B$4, IF(BE26="OS", Tables!$B$5, IF(BE26="FA", Tables!$B$6, 0)))))*BF$47,  Tables!$B$10)</f>
        <v>0</v>
      </c>
      <c r="BG26" s="58"/>
      <c r="BH26" s="59">
        <f>ROUND((IF(BG26=Tables!$A$3, Tables!$B$3, IF(BG26=Tables!$A$4, Tables!$B$4, IF(BG26=Tables!$A$5, Tables!$B$5, IF(BG26=Tables!$A$6, Tables!$B$6, 0)))))*BH$47,  Tables!$B$10)</f>
        <v>0</v>
      </c>
      <c r="BI26" s="56"/>
      <c r="BJ26" s="57">
        <f>ROUND((IF(BI26="RP", Tables!$B$3, IF(BI26="FL", Tables!$B$4, IF(BI26="OS", Tables!$B$5, IF(BI26="FA", Tables!$B$6, 0)))))*BJ$47,  Tables!$B$10)</f>
        <v>0</v>
      </c>
      <c r="BK26" s="58"/>
      <c r="BL26" s="59">
        <f>ROUND((IF(BK26=Tables!$A$3, Tables!$B$3, IF(BK26=Tables!$A$4, Tables!$B$4, IF(BK26=Tables!$A$5, Tables!$B$5, IF(BK26=Tables!$A$6, Tables!$B$6, 0)))))*BL$47,  Tables!$B$10)</f>
        <v>0</v>
      </c>
      <c r="BM26" s="56"/>
      <c r="BN26" s="57">
        <f>ROUND((IF(BM26="RP", Tables!$B$3, IF(BM26="FL", Tables!$B$4, IF(BM26="OS", Tables!$B$5, IF(BM26="FA", Tables!$B$6, 0)))))*BN$47,  Tables!$B$10)</f>
        <v>0</v>
      </c>
      <c r="BO26" s="58"/>
      <c r="BP26" s="59">
        <f>ROUND((IF(BO26=Tables!$A$3, Tables!$B$3, IF(BO26=Tables!$A$4, Tables!$B$4, IF(BO26=Tables!$A$5, Tables!$B$5, IF(BO26=Tables!$A$6, Tables!$B$6, 0)))))*BP$47,  Tables!$B$10)</f>
        <v>0</v>
      </c>
      <c r="BQ26" s="56"/>
      <c r="BR26" s="57">
        <f>ROUND((IF(BQ26="RP", Tables!$B$3, IF(BQ26="FL", Tables!$B$4, IF(BQ26="OS", Tables!$B$5, IF(BQ26="FA", Tables!$B$6, 0)))))*BR$47,  Tables!$B$10)</f>
        <v>0</v>
      </c>
      <c r="BS26" s="58"/>
      <c r="BT26" s="59">
        <f>ROUND((IF(BS26=Tables!$A$3, Tables!$B$3, IF(BS26=Tables!$A$4, Tables!$B$4, IF(BS26=Tables!$A$5, Tables!$B$5, IF(BS26=Tables!$A$6, Tables!$B$6, 0)))))*BT$47,  Tables!$B$10)</f>
        <v>0</v>
      </c>
      <c r="BU26" s="56" t="s">
        <v>8</v>
      </c>
      <c r="BV26" s="57">
        <f>ROUND((IF(BU26="RP", Tables!$B$3, IF(BU26="FL", Tables!$B$4, IF(BU26="OS", Tables!$B$5, IF(BU26="FA", Tables!$B$6, 0)))))*BV$47,  Tables!$B$10)</f>
        <v>6.3</v>
      </c>
      <c r="BW26" s="58" t="s">
        <v>8</v>
      </c>
      <c r="BX26" s="59">
        <f>ROUND((IF(BW26=Tables!$A$3, Tables!$B$3, IF(BW26=Tables!$A$4, Tables!$B$4, IF(BW26=Tables!$A$5, Tables!$B$5, IF(BW26=Tables!$A$6, Tables!$B$6, 0)))))*BX$47,  Tables!$B$10)</f>
        <v>4.8</v>
      </c>
      <c r="BY26" s="56" t="s">
        <v>8</v>
      </c>
      <c r="BZ26" s="57">
        <f>ROUND((IF(BY26="RP", Tables!$B$3, IF(BY26="FL", Tables!$B$4, IF(BY26="OS", Tables!$B$5, IF(BY26="FA", Tables!$B$6, 0)))))*BZ$47,  Tables!$B$10)</f>
        <v>4.4000000000000004</v>
      </c>
      <c r="CA26" s="58"/>
      <c r="CB26" s="59">
        <f>ROUND((IF(CA26=Tables!$A$3, Tables!$B$3, IF(CA26=Tables!$A$4, Tables!$B$4, IF(CA26=Tables!$A$5, Tables!$B$5, IF(CA26=Tables!$A$6, Tables!$B$6, 0)))))*CB$47,  Tables!$B$10)</f>
        <v>0</v>
      </c>
      <c r="CC26" s="56"/>
      <c r="CD26" s="57">
        <f>ROUND((IF(CC26="RP", Tables!$B$3, IF(CC26="FL", Tables!$B$4, IF(CC26="OS", Tables!$B$5, IF(CC26="FA", Tables!$B$6, 0)))))*CD$47,  Tables!$B$10)</f>
        <v>0</v>
      </c>
      <c r="CE26" s="58"/>
      <c r="CF26" s="59">
        <f>ROUND((IF(CE26=Tables!$A$3, Tables!$B$3, IF(CE26=Tables!$A$4, Tables!$B$4, IF(CE26=Tables!$A$5, Tables!$B$5, IF(CE26=Tables!$A$6, Tables!$B$6, 0)))))*CF$47,  Tables!$B$10)</f>
        <v>0</v>
      </c>
      <c r="CG26" s="56"/>
      <c r="CH26" s="57">
        <f>ROUND((IF(CG26="RP", Tables!$B$3, IF(CG26="FL", Tables!$B$4, IF(CG26="OS", Tables!$B$5, IF(CG26="FA", Tables!$B$6, 0)))))*CH$47,  Tables!$B$10)</f>
        <v>0</v>
      </c>
    </row>
    <row r="27" spans="1:86" s="1" customFormat="1" ht="15" customHeight="1" x14ac:dyDescent="0.3">
      <c r="A27" s="68">
        <f t="shared" si="2"/>
        <v>25</v>
      </c>
      <c r="B27" s="51" t="s">
        <v>158</v>
      </c>
      <c r="C27" s="51" t="s">
        <v>60</v>
      </c>
      <c r="D27" s="50">
        <f>ROUND(SUM(E27:CH27), Tables!$B$11)</f>
        <v>22.5</v>
      </c>
      <c r="E27" s="56"/>
      <c r="F27" s="57">
        <f>ROUND((IF(E27=Tables!$A$3, Tables!$B$3, IF(E27=Tables!$A$4, Tables!$B$4, IF(E27=Tables!$A$5, Tables!$B$5, IF(E27=Tables!$A$6, Tables!$B$6, 0)))))*F$47,  Tables!$B$10)</f>
        <v>0</v>
      </c>
      <c r="G27" s="58"/>
      <c r="H27" s="59">
        <f>ROUND((IF(G27=Tables!$A$3, Tables!$B$3, IF(G27=Tables!$A$4, Tables!$B$4, IF(G27=Tables!$A$5, Tables!$B$5, IF(G27=Tables!$A$6, Tables!$B$6, 0)))))*H$47,  Tables!$B$10)</f>
        <v>0</v>
      </c>
      <c r="I27" s="56"/>
      <c r="J27" s="57">
        <f>ROUND((IF(I27="RP", Tables!$B$3, IF(I27="FL", Tables!$B$4, IF(I27="OS", Tables!$B$5, IF(I27="FA", Tables!$B$6, 0)))))*J$47,  Tables!$B$10)</f>
        <v>0</v>
      </c>
      <c r="K27" s="58"/>
      <c r="L27" s="59">
        <f>ROUND((IF(K27=Tables!$A$3, Tables!$B$3, IF(K27=Tables!$A$4, Tables!$B$4, IF(K27=Tables!$A$5, Tables!$B$5, IF(K27=Tables!$A$6, Tables!$B$6, 0)))))*L$47,  Tables!$B$10)</f>
        <v>0</v>
      </c>
      <c r="M27" s="56"/>
      <c r="N27" s="57">
        <f>ROUND((IF(M27="RP", Tables!$B$3, IF(M27="FL", Tables!$B$4, IF(M27="OS", Tables!$B$5, IF(M27="FA", Tables!$B$6, 0)))))*N$47,  Tables!$B$10)</f>
        <v>0</v>
      </c>
      <c r="O27" s="58"/>
      <c r="P27" s="59">
        <f>ROUND((IF(O27=Tables!$A$3, Tables!$B$3, IF(O27=Tables!$A$4, Tables!$B$4, IF(O27=Tables!$A$5, Tables!$B$5, IF(O27=Tables!$A$6, Tables!$B$6, 0)))))*P$47,  Tables!$B$10)</f>
        <v>0</v>
      </c>
      <c r="Q27" s="56"/>
      <c r="R27" s="57">
        <f>ROUND((IF(Q27="RP", Tables!$B$3, IF(Q27="FL", Tables!$B$4, IF(Q27="OS", Tables!$B$5, IF(Q27="FA", Tables!$B$6, 0)))))*R$47,  Tables!$B$10)</f>
        <v>0</v>
      </c>
      <c r="S27" s="58" t="s">
        <v>7</v>
      </c>
      <c r="T27" s="59">
        <f>ROUND((IF(S27=Tables!$A$3, Tables!$B$3, IF(S27=Tables!$A$4, Tables!$B$4, IF(S27=Tables!$A$5, Tables!$B$5, IF(S27=Tables!$A$6, Tables!$B$6, 0)))))*T$47,  Tables!$B$10)</f>
        <v>8.3000000000000007</v>
      </c>
      <c r="U27" s="56" t="s">
        <v>7</v>
      </c>
      <c r="V27" s="57">
        <f>ROUND((IF(U27="RP", Tables!$B$3, IF(U27="FL", Tables!$B$4, IF(U27="OS", Tables!$B$5, IF(U27="FA", Tables!$B$6, 0)))))*V$47,  Tables!$B$10)</f>
        <v>6.2</v>
      </c>
      <c r="W27" s="58"/>
      <c r="X27" s="59">
        <f>ROUND((IF(W27=Tables!$A$3, Tables!$B$3, IF(W27=Tables!$A$4, Tables!$B$4, IF(W27=Tables!$A$5, Tables!$B$5, IF(W27=Tables!$A$6, Tables!$B$6, 0)))))*X$47,  Tables!$B$10)</f>
        <v>0</v>
      </c>
      <c r="Y27" s="56" t="s">
        <v>7</v>
      </c>
      <c r="Z27" s="57">
        <f>ROUND((IF(Y27="RP", Tables!$B$3, IF(Y27="FL", Tables!$B$4, IF(Y27="OS", Tables!$B$5, IF(Y27="FA", Tables!$B$6, 0)))))*Z$47,  Tables!$B$10)</f>
        <v>8</v>
      </c>
      <c r="AA27" s="58"/>
      <c r="AB27" s="59">
        <f>ROUND((IF(AA27=Tables!$A$3, Tables!$B$3, IF(AA27=Tables!$A$4, Tables!$B$4, IF(AA27=Tables!$A$5, Tables!$B$5, IF(AA27=Tables!$A$6, Tables!$B$6, 0)))))*AB$47,  Tables!$B$10)</f>
        <v>0</v>
      </c>
      <c r="AC27" s="56"/>
      <c r="AD27" s="57">
        <f>ROUND((IF(AC27="RP", Tables!$B$3, IF(AC27="FL", Tables!$B$4, IF(AC27="OS", Tables!$B$5, IF(AC27="FA", Tables!$B$6, 0)))))*AD$47,  Tables!$B$10)</f>
        <v>0</v>
      </c>
      <c r="AE27" s="58"/>
      <c r="AF27" s="59">
        <f>ROUND((IF(AE27=Tables!$A$3, Tables!$B$3, IF(AE27=Tables!$A$4, Tables!$B$4, IF(AE27=Tables!$A$5, Tables!$B$5, IF(AE27=Tables!$A$6, Tables!$B$6, 0)))))*AF$47,  Tables!$B$10)</f>
        <v>0</v>
      </c>
      <c r="AG27" s="56"/>
      <c r="AH27" s="57">
        <f>ROUND((IF(AG27="RP", Tables!$B$3, IF(AG27="FL", Tables!$B$4, IF(AG27="OS", Tables!$B$5, IF(AG27="FA", Tables!$B$6, 0)))))*AH$47,  Tables!$B$10)</f>
        <v>0</v>
      </c>
      <c r="AI27" s="58"/>
      <c r="AJ27" s="59">
        <f>ROUND((IF(AI27=Tables!$A$3, Tables!$B$3, IF(AI27=Tables!$A$4, Tables!$B$4, IF(AI27=Tables!$A$5, Tables!$B$5, IF(AI27=Tables!$A$6, Tables!$B$6, 0)))))*AJ$47,  Tables!$B$10)</f>
        <v>0</v>
      </c>
      <c r="AK27" s="56"/>
      <c r="AL27" s="57">
        <f>ROUND((IF(AK27="RP", Tables!$B$3, IF(AK27="FL", Tables!$B$4, IF(AK27="OS", Tables!$B$5, IF(AK27="FA", Tables!$B$6, 0)))))*AL$47,  Tables!$B$10)</f>
        <v>0</v>
      </c>
      <c r="AM27" s="58"/>
      <c r="AN27" s="59">
        <f>ROUND((IF(AM27=Tables!$A$3, Tables!$B$3, IF(AM27=Tables!$A$4, Tables!$B$4, IF(AM27=Tables!$A$5, Tables!$B$5, IF(AM27=Tables!$A$6, Tables!$B$6, 0)))))*AN$47,  Tables!$B$10)</f>
        <v>0</v>
      </c>
      <c r="AO27" s="56"/>
      <c r="AP27" s="57">
        <f>ROUND((IF(AO27="RP", Tables!$B$3, IF(AO27="FL", Tables!$B$4, IF(AO27="OS", Tables!$B$5, IF(AO27="FA", Tables!$B$6, 0)))))*AP$47,  Tables!$B$10)</f>
        <v>0</v>
      </c>
      <c r="AQ27" s="58"/>
      <c r="AR27" s="59">
        <f>ROUND((IF(AQ27=Tables!$A$3, Tables!$B$3, IF(AQ27=Tables!$A$4, Tables!$B$4, IF(AQ27=Tables!$A$5, Tables!$B$5, IF(AQ27=Tables!$A$6, Tables!$B$6, 0)))))*AR$47,  Tables!$B$10)</f>
        <v>0</v>
      </c>
      <c r="AS27" s="56"/>
      <c r="AT27" s="57">
        <f>ROUND((IF(AS27="RP", Tables!$B$3, IF(AS27="FL", Tables!$B$4, IF(AS27="OS", Tables!$B$5, IF(AS27="FA", Tables!$B$6, 0)))))*AT$47,  Tables!$B$10)</f>
        <v>0</v>
      </c>
      <c r="AU27" s="58"/>
      <c r="AV27" s="59">
        <f>ROUND((IF(AU27=Tables!$A$3, Tables!$B$3, IF(AU27=Tables!$A$4, Tables!$B$4, IF(AU27=Tables!$A$5, Tables!$B$5, IF(AU27=Tables!$A$6, Tables!$B$6, 0)))))*AV$47,  Tables!$B$10)</f>
        <v>0</v>
      </c>
      <c r="AW27" s="56"/>
      <c r="AX27" s="57">
        <f>ROUND((IF(AW27="RP", Tables!$B$3, IF(AW27="FL", Tables!$B$4, IF(AW27="OS", Tables!$B$5, IF(AW27="FA", Tables!$B$6, 0)))))*AX$47,  Tables!$B$10)</f>
        <v>0</v>
      </c>
      <c r="AY27" s="58"/>
      <c r="AZ27" s="59">
        <f>ROUND((IF(AY27=Tables!$A$3, Tables!$B$3, IF(AY27=Tables!$A$4, Tables!$B$4, IF(AY27=Tables!$A$5, Tables!$B$5, IF(AY27=Tables!$A$6, Tables!$B$6, 0)))))*AZ$47,  Tables!$B$10)</f>
        <v>0</v>
      </c>
      <c r="BA27" s="56"/>
      <c r="BB27" s="57">
        <f>ROUND((IF(BA27="RP", Tables!$B$3, IF(BA27="FL", Tables!$B$4, IF(BA27="OS", Tables!$B$5, IF(BA27="FA", Tables!$B$6, 0)))))*BB$47,  Tables!$B$10)</f>
        <v>0</v>
      </c>
      <c r="BC27" s="58"/>
      <c r="BD27" s="59">
        <f>ROUND((IF(BC27=Tables!$A$3, Tables!$B$3, IF(BC27=Tables!$A$4, Tables!$B$4, IF(BC27=Tables!$A$5, Tables!$B$5, IF(BC27=Tables!$A$6, Tables!$B$6, 0)))))*BD$47,  Tables!$B$10)</f>
        <v>0</v>
      </c>
      <c r="BE27" s="56"/>
      <c r="BF27" s="57">
        <f>ROUND((IF(BE27="RP", Tables!$B$3, IF(BE27="FL", Tables!$B$4, IF(BE27="OS", Tables!$B$5, IF(BE27="FA", Tables!$B$6, 0)))))*BF$47,  Tables!$B$10)</f>
        <v>0</v>
      </c>
      <c r="BG27" s="58"/>
      <c r="BH27" s="59">
        <f>ROUND((IF(BG27=Tables!$A$3, Tables!$B$3, IF(BG27=Tables!$A$4, Tables!$B$4, IF(BG27=Tables!$A$5, Tables!$B$5, IF(BG27=Tables!$A$6, Tables!$B$6, 0)))))*BH$47,  Tables!$B$10)</f>
        <v>0</v>
      </c>
      <c r="BI27" s="56"/>
      <c r="BJ27" s="57">
        <f>ROUND((IF(BI27="RP", Tables!$B$3, IF(BI27="FL", Tables!$B$4, IF(BI27="OS", Tables!$B$5, IF(BI27="FA", Tables!$B$6, 0)))))*BJ$47,  Tables!$B$10)</f>
        <v>0</v>
      </c>
      <c r="BK27" s="58"/>
      <c r="BL27" s="59">
        <f>ROUND((IF(BK27=Tables!$A$3, Tables!$B$3, IF(BK27=Tables!$A$4, Tables!$B$4, IF(BK27=Tables!$A$5, Tables!$B$5, IF(BK27=Tables!$A$6, Tables!$B$6, 0)))))*BL$47,  Tables!$B$10)</f>
        <v>0</v>
      </c>
      <c r="BM27" s="56"/>
      <c r="BN27" s="57">
        <f>ROUND((IF(BM27="RP", Tables!$B$3, IF(BM27="FL", Tables!$B$4, IF(BM27="OS", Tables!$B$5, IF(BM27="FA", Tables!$B$6, 0)))))*BN$47,  Tables!$B$10)</f>
        <v>0</v>
      </c>
      <c r="BO27" s="58"/>
      <c r="BP27" s="59">
        <f>ROUND((IF(BO27=Tables!$A$3, Tables!$B$3, IF(BO27=Tables!$A$4, Tables!$B$4, IF(BO27=Tables!$A$5, Tables!$B$5, IF(BO27=Tables!$A$6, Tables!$B$6, 0)))))*BP$47,  Tables!$B$10)</f>
        <v>0</v>
      </c>
      <c r="BQ27" s="56"/>
      <c r="BR27" s="57">
        <f>ROUND((IF(BQ27="RP", Tables!$B$3, IF(BQ27="FL", Tables!$B$4, IF(BQ27="OS", Tables!$B$5, IF(BQ27="FA", Tables!$B$6, 0)))))*BR$47,  Tables!$B$10)</f>
        <v>0</v>
      </c>
      <c r="BS27" s="58"/>
      <c r="BT27" s="59">
        <f>ROUND((IF(BS27=Tables!$A$3, Tables!$B$3, IF(BS27=Tables!$A$4, Tables!$B$4, IF(BS27=Tables!$A$5, Tables!$B$5, IF(BS27=Tables!$A$6, Tables!$B$6, 0)))))*BT$47,  Tables!$B$10)</f>
        <v>0</v>
      </c>
      <c r="BU27" s="56"/>
      <c r="BV27" s="57">
        <f>ROUND((IF(BU27="RP", Tables!$B$3, IF(BU27="FL", Tables!$B$4, IF(BU27="OS", Tables!$B$5, IF(BU27="FA", Tables!$B$6, 0)))))*BV$47,  Tables!$B$10)</f>
        <v>0</v>
      </c>
      <c r="BW27" s="58"/>
      <c r="BX27" s="59">
        <f>ROUND((IF(BW27=Tables!$A$3, Tables!$B$3, IF(BW27=Tables!$A$4, Tables!$B$4, IF(BW27=Tables!$A$5, Tables!$B$5, IF(BW27=Tables!$A$6, Tables!$B$6, 0)))))*BX$47,  Tables!$B$10)</f>
        <v>0</v>
      </c>
      <c r="BY27" s="56"/>
      <c r="BZ27" s="57">
        <f>ROUND((IF(BY27="RP", Tables!$B$3, IF(BY27="FL", Tables!$B$4, IF(BY27="OS", Tables!$B$5, IF(BY27="FA", Tables!$B$6, 0)))))*BZ$47,  Tables!$B$10)</f>
        <v>0</v>
      </c>
      <c r="CA27" s="58"/>
      <c r="CB27" s="59">
        <f>ROUND((IF(CA27=Tables!$A$3, Tables!$B$3, IF(CA27=Tables!$A$4, Tables!$B$4, IF(CA27=Tables!$A$5, Tables!$B$5, IF(CA27=Tables!$A$6, Tables!$B$6, 0)))))*CB$47,  Tables!$B$10)</f>
        <v>0</v>
      </c>
      <c r="CC27" s="56"/>
      <c r="CD27" s="57">
        <f>ROUND((IF(CC27="RP", Tables!$B$3, IF(CC27="FL", Tables!$B$4, IF(CC27="OS", Tables!$B$5, IF(CC27="FA", Tables!$B$6, 0)))))*CD$47,  Tables!$B$10)</f>
        <v>0</v>
      </c>
      <c r="CE27" s="58"/>
      <c r="CF27" s="59">
        <f>ROUND((IF(CE27=Tables!$A$3, Tables!$B$3, IF(CE27=Tables!$A$4, Tables!$B$4, IF(CE27=Tables!$A$5, Tables!$B$5, IF(CE27=Tables!$A$6, Tables!$B$6, 0)))))*CF$47,  Tables!$B$10)</f>
        <v>0</v>
      </c>
      <c r="CG27" s="56"/>
      <c r="CH27" s="57">
        <f>ROUND((IF(CG27="RP", Tables!$B$3, IF(CG27="FL", Tables!$B$4, IF(CG27="OS", Tables!$B$5, IF(CG27="FA", Tables!$B$6, 0)))))*CH$47,  Tables!$B$10)</f>
        <v>0</v>
      </c>
    </row>
    <row r="28" spans="1:86" s="1" customFormat="1" ht="15" customHeight="1" x14ac:dyDescent="0.3">
      <c r="A28" s="68">
        <f t="shared" si="2"/>
        <v>26</v>
      </c>
      <c r="B28" s="51" t="s">
        <v>198</v>
      </c>
      <c r="C28" s="51" t="s">
        <v>199</v>
      </c>
      <c r="D28" s="50">
        <f>ROUND(SUM(E28:CH28), Tables!$B$11)</f>
        <v>20.100000000000001</v>
      </c>
      <c r="E28" s="56"/>
      <c r="F28" s="57">
        <f>ROUND((IF(E28=Tables!$A$3, Tables!$B$3, IF(E28=Tables!$A$4, Tables!$B$4, IF(E28=Tables!$A$5, Tables!$B$5, IF(E28=Tables!$A$6, Tables!$B$6, 0)))))*F$47,  Tables!$B$10)</f>
        <v>0</v>
      </c>
      <c r="G28" s="58"/>
      <c r="H28" s="59">
        <f>ROUND((IF(G28=Tables!$A$3, Tables!$B$3, IF(G28=Tables!$A$4, Tables!$B$4, IF(G28=Tables!$A$5, Tables!$B$5, IF(G28=Tables!$A$6, Tables!$B$6, 0)))))*H$47,  Tables!$B$10)</f>
        <v>0</v>
      </c>
      <c r="I28" s="56"/>
      <c r="J28" s="57">
        <f>ROUND((IF(I28="RP", Tables!$B$3, IF(I28="FL", Tables!$B$4, IF(I28="OS", Tables!$B$5, IF(I28="FA", Tables!$B$6, 0)))))*J$47,  Tables!$B$10)</f>
        <v>0</v>
      </c>
      <c r="K28" s="58"/>
      <c r="L28" s="59">
        <f>ROUND((IF(K28=Tables!$A$3, Tables!$B$3, IF(K28=Tables!$A$4, Tables!$B$4, IF(K28=Tables!$A$5, Tables!$B$5, IF(K28=Tables!$A$6, Tables!$B$6, 0)))))*L$47,  Tables!$B$10)</f>
        <v>0</v>
      </c>
      <c r="M28" s="56"/>
      <c r="N28" s="57">
        <f>ROUND((IF(M28="RP", Tables!$B$3, IF(M28="FL", Tables!$B$4, IF(M28="OS", Tables!$B$5, IF(M28="FA", Tables!$B$6, 0)))))*N$47,  Tables!$B$10)</f>
        <v>0</v>
      </c>
      <c r="O28" s="58"/>
      <c r="P28" s="59">
        <f>ROUND((IF(O28=Tables!$A$3, Tables!$B$3, IF(O28=Tables!$A$4, Tables!$B$4, IF(O28=Tables!$A$5, Tables!$B$5, IF(O28=Tables!$A$6, Tables!$B$6, 0)))))*P$47,  Tables!$B$10)</f>
        <v>0</v>
      </c>
      <c r="Q28" s="56"/>
      <c r="R28" s="57">
        <f>ROUND((IF(Q28="RP", Tables!$B$3, IF(Q28="FL", Tables!$B$4, IF(Q28="OS", Tables!$B$5, IF(Q28="FA", Tables!$B$6, 0)))))*R$47,  Tables!$B$10)</f>
        <v>0</v>
      </c>
      <c r="S28" s="58"/>
      <c r="T28" s="59">
        <f>ROUND((IF(S28=Tables!$A$3, Tables!$B$3, IF(S28=Tables!$A$4, Tables!$B$4, IF(S28=Tables!$A$5, Tables!$B$5, IF(S28=Tables!$A$6, Tables!$B$6, 0)))))*T$47,  Tables!$B$10)</f>
        <v>0</v>
      </c>
      <c r="U28" s="56"/>
      <c r="V28" s="57">
        <f>ROUND((IF(U28="RP", Tables!$B$3, IF(U28="FL", Tables!$B$4, IF(U28="OS", Tables!$B$5, IF(U28="FA", Tables!$B$6, 0)))))*V$47,  Tables!$B$10)</f>
        <v>0</v>
      </c>
      <c r="W28" s="58"/>
      <c r="X28" s="59">
        <f>ROUND((IF(W28=Tables!$A$3, Tables!$B$3, IF(W28=Tables!$A$4, Tables!$B$4, IF(W28=Tables!$A$5, Tables!$B$5, IF(W28=Tables!$A$6, Tables!$B$6, 0)))))*X$47,  Tables!$B$10)</f>
        <v>0</v>
      </c>
      <c r="Y28" s="56"/>
      <c r="Z28" s="57">
        <f>ROUND((IF(Y28="RP", Tables!$B$3, IF(Y28="FL", Tables!$B$4, IF(Y28="OS", Tables!$B$5, IF(Y28="FA", Tables!$B$6, 0)))))*Z$47,  Tables!$B$10)</f>
        <v>0</v>
      </c>
      <c r="AA28" s="58"/>
      <c r="AB28" s="59">
        <f>ROUND((IF(AA28=Tables!$A$3, Tables!$B$3, IF(AA28=Tables!$A$4, Tables!$B$4, IF(AA28=Tables!$A$5, Tables!$B$5, IF(AA28=Tables!$A$6, Tables!$B$6, 0)))))*AB$47,  Tables!$B$10)</f>
        <v>0</v>
      </c>
      <c r="AC28" s="56"/>
      <c r="AD28" s="57">
        <f>ROUND((IF(AC28="RP", Tables!$B$3, IF(AC28="FL", Tables!$B$4, IF(AC28="OS", Tables!$B$5, IF(AC28="FA", Tables!$B$6, 0)))))*AD$47,  Tables!$B$10)</f>
        <v>0</v>
      </c>
      <c r="AE28" s="58"/>
      <c r="AF28" s="59">
        <f>ROUND((IF(AE28=Tables!$A$3, Tables!$B$3, IF(AE28=Tables!$A$4, Tables!$B$4, IF(AE28=Tables!$A$5, Tables!$B$5, IF(AE28=Tables!$A$6, Tables!$B$6, 0)))))*AF$47,  Tables!$B$10)</f>
        <v>0</v>
      </c>
      <c r="AG28" s="56"/>
      <c r="AH28" s="57">
        <f>ROUND((IF(AG28="RP", Tables!$B$3, IF(AG28="FL", Tables!$B$4, IF(AG28="OS", Tables!$B$5, IF(AG28="FA", Tables!$B$6, 0)))))*AH$47,  Tables!$B$10)</f>
        <v>0</v>
      </c>
      <c r="AI28" s="58"/>
      <c r="AJ28" s="59">
        <f>ROUND((IF(AI28=Tables!$A$3, Tables!$B$3, IF(AI28=Tables!$A$4, Tables!$B$4, IF(AI28=Tables!$A$5, Tables!$B$5, IF(AI28=Tables!$A$6, Tables!$B$6, 0)))))*AJ$47,  Tables!$B$10)</f>
        <v>0</v>
      </c>
      <c r="AK28" s="56"/>
      <c r="AL28" s="57">
        <f>ROUND((IF(AK28="RP", Tables!$B$3, IF(AK28="FL", Tables!$B$4, IF(AK28="OS", Tables!$B$5, IF(AK28="FA", Tables!$B$6, 0)))))*AL$47,  Tables!$B$10)</f>
        <v>0</v>
      </c>
      <c r="AM28" s="58"/>
      <c r="AN28" s="59">
        <f>ROUND((IF(AM28=Tables!$A$3, Tables!$B$3, IF(AM28=Tables!$A$4, Tables!$B$4, IF(AM28=Tables!$A$5, Tables!$B$5, IF(AM28=Tables!$A$6, Tables!$B$6, 0)))))*AN$47,  Tables!$B$10)</f>
        <v>0</v>
      </c>
      <c r="AO28" s="56"/>
      <c r="AP28" s="57">
        <f>ROUND((IF(AO28="RP", Tables!$B$3, IF(AO28="FL", Tables!$B$4, IF(AO28="OS", Tables!$B$5, IF(AO28="FA", Tables!$B$6, 0)))))*AP$47,  Tables!$B$10)</f>
        <v>0</v>
      </c>
      <c r="AQ28" s="58"/>
      <c r="AR28" s="59">
        <f>ROUND((IF(AQ28=Tables!$A$3, Tables!$B$3, IF(AQ28=Tables!$A$4, Tables!$B$4, IF(AQ28=Tables!$A$5, Tables!$B$5, IF(AQ28=Tables!$A$6, Tables!$B$6, 0)))))*AR$47,  Tables!$B$10)</f>
        <v>0</v>
      </c>
      <c r="AS28" s="56"/>
      <c r="AT28" s="57">
        <f>ROUND((IF(AS28="RP", Tables!$B$3, IF(AS28="FL", Tables!$B$4, IF(AS28="OS", Tables!$B$5, IF(AS28="FA", Tables!$B$6, 0)))))*AT$47,  Tables!$B$10)</f>
        <v>0</v>
      </c>
      <c r="AU28" s="58"/>
      <c r="AV28" s="59">
        <f>ROUND((IF(AU28=Tables!$A$3, Tables!$B$3, IF(AU28=Tables!$A$4, Tables!$B$4, IF(AU28=Tables!$A$5, Tables!$B$5, IF(AU28=Tables!$A$6, Tables!$B$6, 0)))))*AV$47,  Tables!$B$10)</f>
        <v>0</v>
      </c>
      <c r="AW28" s="56"/>
      <c r="AX28" s="57">
        <f>ROUND((IF(AW28="RP", Tables!$B$3, IF(AW28="FL", Tables!$B$4, IF(AW28="OS", Tables!$B$5, IF(AW28="FA", Tables!$B$6, 0)))))*AX$47,  Tables!$B$10)</f>
        <v>0</v>
      </c>
      <c r="AY28" s="58" t="s">
        <v>7</v>
      </c>
      <c r="AZ28" s="59">
        <f>ROUND((IF(AY28=Tables!$A$3, Tables!$B$3, IF(AY28=Tables!$A$4, Tables!$B$4, IF(AY28=Tables!$A$5, Tables!$B$5, IF(AY28=Tables!$A$6, Tables!$B$6, 0)))))*AZ$47,  Tables!$B$10)</f>
        <v>4</v>
      </c>
      <c r="BA28" s="56"/>
      <c r="BB28" s="57">
        <f>ROUND((IF(BA28="RP", Tables!$B$3, IF(BA28="FL", Tables!$B$4, IF(BA28="OS", Tables!$B$5, IF(BA28="FA", Tables!$B$6, 0)))))*BB$47,  Tables!$B$10)</f>
        <v>0</v>
      </c>
      <c r="BC28" s="58"/>
      <c r="BD28" s="59">
        <f>ROUND((IF(BC28=Tables!$A$3, Tables!$B$3, IF(BC28=Tables!$A$4, Tables!$B$4, IF(BC28=Tables!$A$5, Tables!$B$5, IF(BC28=Tables!$A$6, Tables!$B$6, 0)))))*BD$47,  Tables!$B$10)</f>
        <v>0</v>
      </c>
      <c r="BE28" s="56"/>
      <c r="BF28" s="57">
        <f>ROUND((IF(BE28="RP", Tables!$B$3, IF(BE28="FL", Tables!$B$4, IF(BE28="OS", Tables!$B$5, IF(BE28="FA", Tables!$B$6, 0)))))*BF$47,  Tables!$B$10)</f>
        <v>0</v>
      </c>
      <c r="BG28" s="58"/>
      <c r="BH28" s="59">
        <f>ROUND((IF(BG28=Tables!$A$3, Tables!$B$3, IF(BG28=Tables!$A$4, Tables!$B$4, IF(BG28=Tables!$A$5, Tables!$B$5, IF(BG28=Tables!$A$6, Tables!$B$6, 0)))))*BH$47,  Tables!$B$10)</f>
        <v>0</v>
      </c>
      <c r="BI28" s="56"/>
      <c r="BJ28" s="57">
        <f>ROUND((IF(BI28="RP", Tables!$B$3, IF(BI28="FL", Tables!$B$4, IF(BI28="OS", Tables!$B$5, IF(BI28="FA", Tables!$B$6, 0)))))*BJ$47,  Tables!$B$10)</f>
        <v>0</v>
      </c>
      <c r="BK28" s="58"/>
      <c r="BL28" s="59">
        <f>ROUND((IF(BK28=Tables!$A$3, Tables!$B$3, IF(BK28=Tables!$A$4, Tables!$B$4, IF(BK28=Tables!$A$5, Tables!$B$5, IF(BK28=Tables!$A$6, Tables!$B$6, 0)))))*BL$47,  Tables!$B$10)</f>
        <v>0</v>
      </c>
      <c r="BM28" s="56" t="s">
        <v>7</v>
      </c>
      <c r="BN28" s="57">
        <f>ROUND((IF(BM28="RP", Tables!$B$3, IF(BM28="FL", Tables!$B$4, IF(BM28="OS", Tables!$B$5, IF(BM28="FA", Tables!$B$6, 0)))))*BN$47,  Tables!$B$10)</f>
        <v>2.8</v>
      </c>
      <c r="BO28" s="58"/>
      <c r="BP28" s="59">
        <f>ROUND((IF(BO28=Tables!$A$3, Tables!$B$3, IF(BO28=Tables!$A$4, Tables!$B$4, IF(BO28=Tables!$A$5, Tables!$B$5, IF(BO28=Tables!$A$6, Tables!$B$6, 0)))))*BP$47,  Tables!$B$10)</f>
        <v>0</v>
      </c>
      <c r="BQ28" s="56"/>
      <c r="BR28" s="57">
        <f>ROUND((IF(BQ28="RP", Tables!$B$3, IF(BQ28="FL", Tables!$B$4, IF(BQ28="OS", Tables!$B$5, IF(BQ28="FA", Tables!$B$6, 0)))))*BR$47,  Tables!$B$10)</f>
        <v>0</v>
      </c>
      <c r="BS28" s="58"/>
      <c r="BT28" s="59">
        <f>ROUND((IF(BS28=Tables!$A$3, Tables!$B$3, IF(BS28=Tables!$A$4, Tables!$B$4, IF(BS28=Tables!$A$5, Tables!$B$5, IF(BS28=Tables!$A$6, Tables!$B$6, 0)))))*BT$47,  Tables!$B$10)</f>
        <v>0</v>
      </c>
      <c r="BU28" s="56"/>
      <c r="BV28" s="57">
        <f>ROUND((IF(BU28="RP", Tables!$B$3, IF(BU28="FL", Tables!$B$4, IF(BU28="OS", Tables!$B$5, IF(BU28="FA", Tables!$B$6, 0)))))*BV$47,  Tables!$B$10)</f>
        <v>0</v>
      </c>
      <c r="BW28" s="58" t="s">
        <v>8</v>
      </c>
      <c r="BX28" s="59">
        <f>ROUND((IF(BW28=Tables!$A$3, Tables!$B$3, IF(BW28=Tables!$A$4, Tables!$B$4, IF(BW28=Tables!$A$5, Tables!$B$5, IF(BW28=Tables!$A$6, Tables!$B$6, 0)))))*BX$47,  Tables!$B$10)</f>
        <v>4.8</v>
      </c>
      <c r="BY28" s="56" t="s">
        <v>8</v>
      </c>
      <c r="BZ28" s="57">
        <f>ROUND((IF(BY28="RP", Tables!$B$3, IF(BY28="FL", Tables!$B$4, IF(BY28="OS", Tables!$B$5, IF(BY28="FA", Tables!$B$6, 0)))))*BZ$47,  Tables!$B$10)</f>
        <v>4.4000000000000004</v>
      </c>
      <c r="CA28" s="58" t="s">
        <v>8</v>
      </c>
      <c r="CB28" s="59">
        <f>ROUND((IF(CA28=Tables!$A$3, Tables!$B$3, IF(CA28=Tables!$A$4, Tables!$B$4, IF(CA28=Tables!$A$5, Tables!$B$5, IF(CA28=Tables!$A$6, Tables!$B$6, 0)))))*CB$47,  Tables!$B$10)</f>
        <v>4.0999999999999996</v>
      </c>
      <c r="CC28" s="56"/>
      <c r="CD28" s="57">
        <f>ROUND((IF(CC28="RP", Tables!$B$3, IF(CC28="FL", Tables!$B$4, IF(CC28="OS", Tables!$B$5, IF(CC28="FA", Tables!$B$6, 0)))))*CD$47,  Tables!$B$10)</f>
        <v>0</v>
      </c>
      <c r="CE28" s="58"/>
      <c r="CF28" s="59">
        <f>ROUND((IF(CE28=Tables!$A$3, Tables!$B$3, IF(CE28=Tables!$A$4, Tables!$B$4, IF(CE28=Tables!$A$5, Tables!$B$5, IF(CE28=Tables!$A$6, Tables!$B$6, 0)))))*CF$47,  Tables!$B$10)</f>
        <v>0</v>
      </c>
      <c r="CG28" s="56"/>
      <c r="CH28" s="57">
        <f>ROUND((IF(CG28="RP", Tables!$B$3, IF(CG28="FL", Tables!$B$4, IF(CG28="OS", Tables!$B$5, IF(CG28="FA", Tables!$B$6, 0)))))*CH$47,  Tables!$B$10)</f>
        <v>0</v>
      </c>
    </row>
    <row r="29" spans="1:86" s="1" customFormat="1" ht="15" customHeight="1" x14ac:dyDescent="0.3">
      <c r="A29" s="68">
        <f t="shared" si="2"/>
        <v>27</v>
      </c>
      <c r="B29" s="51" t="s">
        <v>207</v>
      </c>
      <c r="C29" s="51" t="s">
        <v>144</v>
      </c>
      <c r="D29" s="50">
        <f>ROUND(SUM(E29:CH29), Tables!$B$11)</f>
        <v>19.600000000000001</v>
      </c>
      <c r="E29" s="56"/>
      <c r="F29" s="57">
        <f>ROUND((IF(E29=Tables!$A$3, Tables!$B$3, IF(E29=Tables!$A$4, Tables!$B$4, IF(E29=Tables!$A$5, Tables!$B$5, IF(E29=Tables!$A$6, Tables!$B$6, 0)))))*F$47,  Tables!$B$10)</f>
        <v>0</v>
      </c>
      <c r="G29" s="58"/>
      <c r="H29" s="59">
        <f>ROUND((IF(G29=Tables!$A$3, Tables!$B$3, IF(G29=Tables!$A$4, Tables!$B$4, IF(G29=Tables!$A$5, Tables!$B$5, IF(G29=Tables!$A$6, Tables!$B$6, 0)))))*H$47,  Tables!$B$10)</f>
        <v>0</v>
      </c>
      <c r="I29" s="56"/>
      <c r="J29" s="57">
        <f>ROUND((IF(I29="RP", Tables!$B$3, IF(I29="FL", Tables!$B$4, IF(I29="OS", Tables!$B$5, IF(I29="FA", Tables!$B$6, 0)))))*J$47,  Tables!$B$10)</f>
        <v>0</v>
      </c>
      <c r="K29" s="58"/>
      <c r="L29" s="59">
        <f>ROUND((IF(K29=Tables!$A$3, Tables!$B$3, IF(K29=Tables!$A$4, Tables!$B$4, IF(K29=Tables!$A$5, Tables!$B$5, IF(K29=Tables!$A$6, Tables!$B$6, 0)))))*L$47,  Tables!$B$10)</f>
        <v>0</v>
      </c>
      <c r="M29" s="56"/>
      <c r="N29" s="57">
        <f>ROUND((IF(M29="RP", Tables!$B$3, IF(M29="FL", Tables!$B$4, IF(M29="OS", Tables!$B$5, IF(M29="FA", Tables!$B$6, 0)))))*N$47,  Tables!$B$10)</f>
        <v>0</v>
      </c>
      <c r="O29" s="58"/>
      <c r="P29" s="59">
        <f>ROUND((IF(O29=Tables!$A$3, Tables!$B$3, IF(O29=Tables!$A$4, Tables!$B$4, IF(O29=Tables!$A$5, Tables!$B$5, IF(O29=Tables!$A$6, Tables!$B$6, 0)))))*P$47,  Tables!$B$10)</f>
        <v>0</v>
      </c>
      <c r="Q29" s="56"/>
      <c r="R29" s="57">
        <f>ROUND((IF(Q29="RP", Tables!$B$3, IF(Q29="FL", Tables!$B$4, IF(Q29="OS", Tables!$B$5, IF(Q29="FA", Tables!$B$6, 0)))))*R$47,  Tables!$B$10)</f>
        <v>0</v>
      </c>
      <c r="S29" s="58"/>
      <c r="T29" s="59">
        <f>ROUND((IF(S29=Tables!$A$3, Tables!$B$3, IF(S29=Tables!$A$4, Tables!$B$4, IF(S29=Tables!$A$5, Tables!$B$5, IF(S29=Tables!$A$6, Tables!$B$6, 0)))))*T$47,  Tables!$B$10)</f>
        <v>0</v>
      </c>
      <c r="U29" s="56"/>
      <c r="V29" s="57">
        <f>ROUND((IF(U29="RP", Tables!$B$3, IF(U29="FL", Tables!$B$4, IF(U29="OS", Tables!$B$5, IF(U29="FA", Tables!$B$6, 0)))))*V$47,  Tables!$B$10)</f>
        <v>0</v>
      </c>
      <c r="W29" s="58"/>
      <c r="X29" s="59">
        <f>ROUND((IF(W29=Tables!$A$3, Tables!$B$3, IF(W29=Tables!$A$4, Tables!$B$4, IF(W29=Tables!$A$5, Tables!$B$5, IF(W29=Tables!$A$6, Tables!$B$6, 0)))))*X$47,  Tables!$B$10)</f>
        <v>0</v>
      </c>
      <c r="Y29" s="56"/>
      <c r="Z29" s="57">
        <f>ROUND((IF(Y29="RP", Tables!$B$3, IF(Y29="FL", Tables!$B$4, IF(Y29="OS", Tables!$B$5, IF(Y29="FA", Tables!$B$6, 0)))))*Z$47,  Tables!$B$10)</f>
        <v>0</v>
      </c>
      <c r="AA29" s="58"/>
      <c r="AB29" s="59">
        <f>ROUND((IF(AA29=Tables!$A$3, Tables!$B$3, IF(AA29=Tables!$A$4, Tables!$B$4, IF(AA29=Tables!$A$5, Tables!$B$5, IF(AA29=Tables!$A$6, Tables!$B$6, 0)))))*AB$47,  Tables!$B$10)</f>
        <v>0</v>
      </c>
      <c r="AC29" s="56"/>
      <c r="AD29" s="57">
        <f>ROUND((IF(AC29="RP", Tables!$B$3, IF(AC29="FL", Tables!$B$4, IF(AC29="OS", Tables!$B$5, IF(AC29="FA", Tables!$B$6, 0)))))*AD$47,  Tables!$B$10)</f>
        <v>0</v>
      </c>
      <c r="AE29" s="58"/>
      <c r="AF29" s="59">
        <f>ROUND((IF(AE29=Tables!$A$3, Tables!$B$3, IF(AE29=Tables!$A$4, Tables!$B$4, IF(AE29=Tables!$A$5, Tables!$B$5, IF(AE29=Tables!$A$6, Tables!$B$6, 0)))))*AF$47,  Tables!$B$10)</f>
        <v>0</v>
      </c>
      <c r="AG29" s="56"/>
      <c r="AH29" s="57">
        <f>ROUND((IF(AG29="RP", Tables!$B$3, IF(AG29="FL", Tables!$B$4, IF(AG29="OS", Tables!$B$5, IF(AG29="FA", Tables!$B$6, 0)))))*AH$47,  Tables!$B$10)</f>
        <v>0</v>
      </c>
      <c r="AI29" s="58"/>
      <c r="AJ29" s="59">
        <f>ROUND((IF(AI29=Tables!$A$3, Tables!$B$3, IF(AI29=Tables!$A$4, Tables!$B$4, IF(AI29=Tables!$A$5, Tables!$B$5, IF(AI29=Tables!$A$6, Tables!$B$6, 0)))))*AJ$47,  Tables!$B$10)</f>
        <v>0</v>
      </c>
      <c r="AK29" s="56"/>
      <c r="AL29" s="57">
        <f>ROUND((IF(AK29="RP", Tables!$B$3, IF(AK29="FL", Tables!$B$4, IF(AK29="OS", Tables!$B$5, IF(AK29="FA", Tables!$B$6, 0)))))*AL$47,  Tables!$B$10)</f>
        <v>0</v>
      </c>
      <c r="AM29" s="58"/>
      <c r="AN29" s="59">
        <f>ROUND((IF(AM29=Tables!$A$3, Tables!$B$3, IF(AM29=Tables!$A$4, Tables!$B$4, IF(AM29=Tables!$A$5, Tables!$B$5, IF(AM29=Tables!$A$6, Tables!$B$6, 0)))))*AN$47,  Tables!$B$10)</f>
        <v>0</v>
      </c>
      <c r="AO29" s="56"/>
      <c r="AP29" s="57">
        <f>ROUND((IF(AO29="RP", Tables!$B$3, IF(AO29="FL", Tables!$B$4, IF(AO29="OS", Tables!$B$5, IF(AO29="FA", Tables!$B$6, 0)))))*AP$47,  Tables!$B$10)</f>
        <v>0</v>
      </c>
      <c r="AQ29" s="58"/>
      <c r="AR29" s="59">
        <f>ROUND((IF(AQ29=Tables!$A$3, Tables!$B$3, IF(AQ29=Tables!$A$4, Tables!$B$4, IF(AQ29=Tables!$A$5, Tables!$B$5, IF(AQ29=Tables!$A$6, Tables!$B$6, 0)))))*AR$47,  Tables!$B$10)</f>
        <v>0</v>
      </c>
      <c r="AS29" s="56"/>
      <c r="AT29" s="57">
        <f>ROUND((IF(AS29="RP", Tables!$B$3, IF(AS29="FL", Tables!$B$4, IF(AS29="OS", Tables!$B$5, IF(AS29="FA", Tables!$B$6, 0)))))*AT$47,  Tables!$B$10)</f>
        <v>0</v>
      </c>
      <c r="AU29" s="58"/>
      <c r="AV29" s="59">
        <f>ROUND((IF(AU29=Tables!$A$3, Tables!$B$3, IF(AU29=Tables!$A$4, Tables!$B$4, IF(AU29=Tables!$A$5, Tables!$B$5, IF(AU29=Tables!$A$6, Tables!$B$6, 0)))))*AV$47,  Tables!$B$10)</f>
        <v>0</v>
      </c>
      <c r="AW29" s="56"/>
      <c r="AX29" s="57">
        <f>ROUND((IF(AW29="RP", Tables!$B$3, IF(AW29="FL", Tables!$B$4, IF(AW29="OS", Tables!$B$5, IF(AW29="FA", Tables!$B$6, 0)))))*AX$47,  Tables!$B$10)</f>
        <v>0</v>
      </c>
      <c r="AY29" s="58"/>
      <c r="AZ29" s="59">
        <f>ROUND((IF(AY29=Tables!$A$3, Tables!$B$3, IF(AY29=Tables!$A$4, Tables!$B$4, IF(AY29=Tables!$A$5, Tables!$B$5, IF(AY29=Tables!$A$6, Tables!$B$6, 0)))))*AZ$47,  Tables!$B$10)</f>
        <v>0</v>
      </c>
      <c r="BA29" s="56"/>
      <c r="BB29" s="57">
        <f>ROUND((IF(BA29="RP", Tables!$B$3, IF(BA29="FL", Tables!$B$4, IF(BA29="OS", Tables!$B$5, IF(BA29="FA", Tables!$B$6, 0)))))*BB$47,  Tables!$B$10)</f>
        <v>0</v>
      </c>
      <c r="BC29" s="58"/>
      <c r="BD29" s="59">
        <f>ROUND((IF(BC29=Tables!$A$3, Tables!$B$3, IF(BC29=Tables!$A$4, Tables!$B$4, IF(BC29=Tables!$A$5, Tables!$B$5, IF(BC29=Tables!$A$6, Tables!$B$6, 0)))))*BD$47,  Tables!$B$10)</f>
        <v>0</v>
      </c>
      <c r="BE29" s="56"/>
      <c r="BF29" s="57">
        <f>ROUND((IF(BE29="RP", Tables!$B$3, IF(BE29="FL", Tables!$B$4, IF(BE29="OS", Tables!$B$5, IF(BE29="FA", Tables!$B$6, 0)))))*BF$47,  Tables!$B$10)</f>
        <v>0</v>
      </c>
      <c r="BG29" s="58"/>
      <c r="BH29" s="59">
        <f>ROUND((IF(BG29=Tables!$A$3, Tables!$B$3, IF(BG29=Tables!$A$4, Tables!$B$4, IF(BG29=Tables!$A$5, Tables!$B$5, IF(BG29=Tables!$A$6, Tables!$B$6, 0)))))*BH$47,  Tables!$B$10)</f>
        <v>0</v>
      </c>
      <c r="BI29" s="56"/>
      <c r="BJ29" s="57">
        <f>ROUND((IF(BI29="RP", Tables!$B$3, IF(BI29="FL", Tables!$B$4, IF(BI29="OS", Tables!$B$5, IF(BI29="FA", Tables!$B$6, 0)))))*BJ$47,  Tables!$B$10)</f>
        <v>0</v>
      </c>
      <c r="BK29" s="58"/>
      <c r="BL29" s="59">
        <f>ROUND((IF(BK29=Tables!$A$3, Tables!$B$3, IF(BK29=Tables!$A$4, Tables!$B$4, IF(BK29=Tables!$A$5, Tables!$B$5, IF(BK29=Tables!$A$6, Tables!$B$6, 0)))))*BL$47,  Tables!$B$10)</f>
        <v>0</v>
      </c>
      <c r="BM29" s="56"/>
      <c r="BN29" s="57">
        <f>ROUND((IF(BM29="RP", Tables!$B$3, IF(BM29="FL", Tables!$B$4, IF(BM29="OS", Tables!$B$5, IF(BM29="FA", Tables!$B$6, 0)))))*BN$47,  Tables!$B$10)</f>
        <v>0</v>
      </c>
      <c r="BO29" s="58"/>
      <c r="BP29" s="59">
        <f>ROUND((IF(BO29=Tables!$A$3, Tables!$B$3, IF(BO29=Tables!$A$4, Tables!$B$4, IF(BO29=Tables!$A$5, Tables!$B$5, IF(BO29=Tables!$A$6, Tables!$B$6, 0)))))*BP$47,  Tables!$B$10)</f>
        <v>0</v>
      </c>
      <c r="BQ29" s="56"/>
      <c r="BR29" s="57">
        <f>ROUND((IF(BQ29="RP", Tables!$B$3, IF(BQ29="FL", Tables!$B$4, IF(BQ29="OS", Tables!$B$5, IF(BQ29="FA", Tables!$B$6, 0)))))*BR$47,  Tables!$B$10)</f>
        <v>0</v>
      </c>
      <c r="BS29" s="58"/>
      <c r="BT29" s="59">
        <f>ROUND((IF(BS29=Tables!$A$3, Tables!$B$3, IF(BS29=Tables!$A$4, Tables!$B$4, IF(BS29=Tables!$A$5, Tables!$B$5, IF(BS29=Tables!$A$6, Tables!$B$6, 0)))))*BT$47,  Tables!$B$10)</f>
        <v>0</v>
      </c>
      <c r="BU29" s="56" t="s">
        <v>8</v>
      </c>
      <c r="BV29" s="57">
        <f>ROUND((IF(BU29="RP", Tables!$B$3, IF(BU29="FL", Tables!$B$4, IF(BU29="OS", Tables!$B$5, IF(BU29="FA", Tables!$B$6, 0)))))*BV$47,  Tables!$B$10)</f>
        <v>6.3</v>
      </c>
      <c r="BW29" s="58" t="s">
        <v>8</v>
      </c>
      <c r="BX29" s="59">
        <f>ROUND((IF(BW29=Tables!$A$3, Tables!$B$3, IF(BW29=Tables!$A$4, Tables!$B$4, IF(BW29=Tables!$A$5, Tables!$B$5, IF(BW29=Tables!$A$6, Tables!$B$6, 0)))))*BX$47,  Tables!$B$10)</f>
        <v>4.8</v>
      </c>
      <c r="BY29" s="56" t="s">
        <v>8</v>
      </c>
      <c r="BZ29" s="57">
        <f>ROUND((IF(BY29="RP", Tables!$B$3, IF(BY29="FL", Tables!$B$4, IF(BY29="OS", Tables!$B$5, IF(BY29="FA", Tables!$B$6, 0)))))*BZ$47,  Tables!$B$10)</f>
        <v>4.4000000000000004</v>
      </c>
      <c r="CA29" s="58" t="s">
        <v>8</v>
      </c>
      <c r="CB29" s="59">
        <f>ROUND((IF(CA29=Tables!$A$3, Tables!$B$3, IF(CA29=Tables!$A$4, Tables!$B$4, IF(CA29=Tables!$A$5, Tables!$B$5, IF(CA29=Tables!$A$6, Tables!$B$6, 0)))))*CB$47,  Tables!$B$10)</f>
        <v>4.0999999999999996</v>
      </c>
      <c r="CC29" s="56"/>
      <c r="CD29" s="57">
        <f>ROUND((IF(CC29="RP", Tables!$B$3, IF(CC29="FL", Tables!$B$4, IF(CC29="OS", Tables!$B$5, IF(CC29="FA", Tables!$B$6, 0)))))*CD$47,  Tables!$B$10)</f>
        <v>0</v>
      </c>
      <c r="CE29" s="58"/>
      <c r="CF29" s="59">
        <f>ROUND((IF(CE29=Tables!$A$3, Tables!$B$3, IF(CE29=Tables!$A$4, Tables!$B$4, IF(CE29=Tables!$A$5, Tables!$B$5, IF(CE29=Tables!$A$6, Tables!$B$6, 0)))))*CF$47,  Tables!$B$10)</f>
        <v>0</v>
      </c>
      <c r="CG29" s="56"/>
      <c r="CH29" s="57">
        <f>ROUND((IF(CG29="RP", Tables!$B$3, IF(CG29="FL", Tables!$B$4, IF(CG29="OS", Tables!$B$5, IF(CG29="FA", Tables!$B$6, 0)))))*CH$47,  Tables!$B$10)</f>
        <v>0</v>
      </c>
    </row>
    <row r="30" spans="1:86" s="1" customFormat="1" ht="15" customHeight="1" x14ac:dyDescent="0.3">
      <c r="A30" s="68">
        <f t="shared" si="2"/>
        <v>28</v>
      </c>
      <c r="B30" s="51" t="s">
        <v>190</v>
      </c>
      <c r="C30" s="51" t="s">
        <v>60</v>
      </c>
      <c r="D30" s="50">
        <f>ROUND(SUM(E30:CH30), Tables!$B$11)</f>
        <v>19.5</v>
      </c>
      <c r="E30" s="56"/>
      <c r="F30" s="57">
        <f>ROUND((IF(E30=Tables!$A$3, Tables!$B$3, IF(E30=Tables!$A$4, Tables!$B$4, IF(E30=Tables!$A$5, Tables!$B$5, IF(E30=Tables!$A$6, Tables!$B$6, 0)))))*F$47,  Tables!$B$10)</f>
        <v>0</v>
      </c>
      <c r="G30" s="58"/>
      <c r="H30" s="59">
        <f>ROUND((IF(G30=Tables!$A$3, Tables!$B$3, IF(G30=Tables!$A$4, Tables!$B$4, IF(G30=Tables!$A$5, Tables!$B$5, IF(G30=Tables!$A$6, Tables!$B$6, 0)))))*H$47,  Tables!$B$10)</f>
        <v>0</v>
      </c>
      <c r="I30" s="56"/>
      <c r="J30" s="57">
        <f>ROUND((IF(I30="RP", Tables!$B$3, IF(I30="FL", Tables!$B$4, IF(I30="OS", Tables!$B$5, IF(I30="FA", Tables!$B$6, 0)))))*J$47,  Tables!$B$10)</f>
        <v>0</v>
      </c>
      <c r="K30" s="58"/>
      <c r="L30" s="59">
        <f>ROUND((IF(K30=Tables!$A$3, Tables!$B$3, IF(K30=Tables!$A$4, Tables!$B$4, IF(K30=Tables!$A$5, Tables!$B$5, IF(K30=Tables!$A$6, Tables!$B$6, 0)))))*L$47,  Tables!$B$10)</f>
        <v>0</v>
      </c>
      <c r="M30" s="56"/>
      <c r="N30" s="57">
        <f>ROUND((IF(M30="RP", Tables!$B$3, IF(M30="FL", Tables!$B$4, IF(M30="OS", Tables!$B$5, IF(M30="FA", Tables!$B$6, 0)))))*N$47,  Tables!$B$10)</f>
        <v>0</v>
      </c>
      <c r="O30" s="58"/>
      <c r="P30" s="59">
        <f>ROUND((IF(O30=Tables!$A$3, Tables!$B$3, IF(O30=Tables!$A$4, Tables!$B$4, IF(O30=Tables!$A$5, Tables!$B$5, IF(O30=Tables!$A$6, Tables!$B$6, 0)))))*P$47,  Tables!$B$10)</f>
        <v>0</v>
      </c>
      <c r="Q30" s="56"/>
      <c r="R30" s="57">
        <f>ROUND((IF(Q30="RP", Tables!$B$3, IF(Q30="FL", Tables!$B$4, IF(Q30="OS", Tables!$B$5, IF(Q30="FA", Tables!$B$6, 0)))))*R$47,  Tables!$B$10)</f>
        <v>0</v>
      </c>
      <c r="S30" s="58"/>
      <c r="T30" s="59">
        <f>ROUND((IF(S30=Tables!$A$3, Tables!$B$3, IF(S30=Tables!$A$4, Tables!$B$4, IF(S30=Tables!$A$5, Tables!$B$5, IF(S30=Tables!$A$6, Tables!$B$6, 0)))))*T$47,  Tables!$B$10)</f>
        <v>0</v>
      </c>
      <c r="U30" s="56"/>
      <c r="V30" s="57">
        <f>ROUND((IF(U30="RP", Tables!$B$3, IF(U30="FL", Tables!$B$4, IF(U30="OS", Tables!$B$5, IF(U30="FA", Tables!$B$6, 0)))))*V$47,  Tables!$B$10)</f>
        <v>0</v>
      </c>
      <c r="W30" s="58"/>
      <c r="X30" s="59">
        <f>ROUND((IF(W30=Tables!$A$3, Tables!$B$3, IF(W30=Tables!$A$4, Tables!$B$4, IF(W30=Tables!$A$5, Tables!$B$5, IF(W30=Tables!$A$6, Tables!$B$6, 0)))))*X$47,  Tables!$B$10)</f>
        <v>0</v>
      </c>
      <c r="Y30" s="56"/>
      <c r="Z30" s="57">
        <f>ROUND((IF(Y30="RP", Tables!$B$3, IF(Y30="FL", Tables!$B$4, IF(Y30="OS", Tables!$B$5, IF(Y30="FA", Tables!$B$6, 0)))))*Z$47,  Tables!$B$10)</f>
        <v>0</v>
      </c>
      <c r="AA30" s="58"/>
      <c r="AB30" s="59">
        <f>ROUND((IF(AA30=Tables!$A$3, Tables!$B$3, IF(AA30=Tables!$A$4, Tables!$B$4, IF(AA30=Tables!$A$5, Tables!$B$5, IF(AA30=Tables!$A$6, Tables!$B$6, 0)))))*AB$47,  Tables!$B$10)</f>
        <v>0</v>
      </c>
      <c r="AC30" s="56"/>
      <c r="AD30" s="57">
        <f>ROUND((IF(AC30="RP", Tables!$B$3, IF(AC30="FL", Tables!$B$4, IF(AC30="OS", Tables!$B$5, IF(AC30="FA", Tables!$B$6, 0)))))*AD$47,  Tables!$B$10)</f>
        <v>0</v>
      </c>
      <c r="AE30" s="58"/>
      <c r="AF30" s="59">
        <f>ROUND((IF(AE30=Tables!$A$3, Tables!$B$3, IF(AE30=Tables!$A$4, Tables!$B$4, IF(AE30=Tables!$A$5, Tables!$B$5, IF(AE30=Tables!$A$6, Tables!$B$6, 0)))))*AF$47,  Tables!$B$10)</f>
        <v>0</v>
      </c>
      <c r="AG30" s="56"/>
      <c r="AH30" s="57">
        <f>ROUND((IF(AG30="RP", Tables!$B$3, IF(AG30="FL", Tables!$B$4, IF(AG30="OS", Tables!$B$5, IF(AG30="FA", Tables!$B$6, 0)))))*AH$47,  Tables!$B$10)</f>
        <v>0</v>
      </c>
      <c r="AI30" s="58"/>
      <c r="AJ30" s="59">
        <f>ROUND((IF(AI30=Tables!$A$3, Tables!$B$3, IF(AI30=Tables!$A$4, Tables!$B$4, IF(AI30=Tables!$A$5, Tables!$B$5, IF(AI30=Tables!$A$6, Tables!$B$6, 0)))))*AJ$47,  Tables!$B$10)</f>
        <v>0</v>
      </c>
      <c r="AK30" s="56"/>
      <c r="AL30" s="57">
        <f>ROUND((IF(AK30="RP", Tables!$B$3, IF(AK30="FL", Tables!$B$4, IF(AK30="OS", Tables!$B$5, IF(AK30="FA", Tables!$B$6, 0)))))*AL$47,  Tables!$B$10)</f>
        <v>0</v>
      </c>
      <c r="AM30" s="58"/>
      <c r="AN30" s="59">
        <f>ROUND((IF(AM30=Tables!$A$3, Tables!$B$3, IF(AM30=Tables!$A$4, Tables!$B$4, IF(AM30=Tables!$A$5, Tables!$B$5, IF(AM30=Tables!$A$6, Tables!$B$6, 0)))))*AN$47,  Tables!$B$10)</f>
        <v>0</v>
      </c>
      <c r="AO30" s="56"/>
      <c r="AP30" s="57">
        <f>ROUND((IF(AO30="RP", Tables!$B$3, IF(AO30="FL", Tables!$B$4, IF(AO30="OS", Tables!$B$5, IF(AO30="FA", Tables!$B$6, 0)))))*AP$47,  Tables!$B$10)</f>
        <v>0</v>
      </c>
      <c r="AQ30" s="58"/>
      <c r="AR30" s="59">
        <f>ROUND((IF(AQ30=Tables!$A$3, Tables!$B$3, IF(AQ30=Tables!$A$4, Tables!$B$4, IF(AQ30=Tables!$A$5, Tables!$B$5, IF(AQ30=Tables!$A$6, Tables!$B$6, 0)))))*AR$47,  Tables!$B$10)</f>
        <v>0</v>
      </c>
      <c r="AS30" s="56"/>
      <c r="AT30" s="57">
        <f>ROUND((IF(AS30="RP", Tables!$B$3, IF(AS30="FL", Tables!$B$4, IF(AS30="OS", Tables!$B$5, IF(AS30="FA", Tables!$B$6, 0)))))*AT$47,  Tables!$B$10)</f>
        <v>0</v>
      </c>
      <c r="AU30" s="58"/>
      <c r="AV30" s="59">
        <f>ROUND((IF(AU30=Tables!$A$3, Tables!$B$3, IF(AU30=Tables!$A$4, Tables!$B$4, IF(AU30=Tables!$A$5, Tables!$B$5, IF(AU30=Tables!$A$6, Tables!$B$6, 0)))))*AV$47,  Tables!$B$10)</f>
        <v>0</v>
      </c>
      <c r="AW30" s="56"/>
      <c r="AX30" s="57">
        <f>ROUND((IF(AW30="RP", Tables!$B$3, IF(AW30="FL", Tables!$B$4, IF(AW30="OS", Tables!$B$5, IF(AW30="FA", Tables!$B$6, 0)))))*AX$47,  Tables!$B$10)</f>
        <v>0</v>
      </c>
      <c r="AY30" s="58"/>
      <c r="AZ30" s="59">
        <f>ROUND((IF(AY30=Tables!$A$3, Tables!$B$3, IF(AY30=Tables!$A$4, Tables!$B$4, IF(AY30=Tables!$A$5, Tables!$B$5, IF(AY30=Tables!$A$6, Tables!$B$6, 0)))))*AZ$47,  Tables!$B$10)</f>
        <v>0</v>
      </c>
      <c r="BA30" s="56"/>
      <c r="BB30" s="57">
        <f>ROUND((IF(BA30="RP", Tables!$B$3, IF(BA30="FL", Tables!$B$4, IF(BA30="OS", Tables!$B$5, IF(BA30="FA", Tables!$B$6, 0)))))*BB$47,  Tables!$B$10)</f>
        <v>0</v>
      </c>
      <c r="BC30" s="58"/>
      <c r="BD30" s="59">
        <f>ROUND((IF(BC30=Tables!$A$3, Tables!$B$3, IF(BC30=Tables!$A$4, Tables!$B$4, IF(BC30=Tables!$A$5, Tables!$B$5, IF(BC30=Tables!$A$6, Tables!$B$6, 0)))))*BD$47,  Tables!$B$10)</f>
        <v>0</v>
      </c>
      <c r="BE30" s="56"/>
      <c r="BF30" s="57">
        <f>ROUND((IF(BE30="RP", Tables!$B$3, IF(BE30="FL", Tables!$B$4, IF(BE30="OS", Tables!$B$5, IF(BE30="FA", Tables!$B$6, 0)))))*BF$47,  Tables!$B$10)</f>
        <v>0</v>
      </c>
      <c r="BG30" s="58"/>
      <c r="BH30" s="59">
        <f>ROUND((IF(BG30=Tables!$A$3, Tables!$B$3, IF(BG30=Tables!$A$4, Tables!$B$4, IF(BG30=Tables!$A$5, Tables!$B$5, IF(BG30=Tables!$A$6, Tables!$B$6, 0)))))*BH$47,  Tables!$B$10)</f>
        <v>0</v>
      </c>
      <c r="BI30" s="56"/>
      <c r="BJ30" s="57">
        <f>ROUND((IF(BI30="RP", Tables!$B$3, IF(BI30="FL", Tables!$B$4, IF(BI30="OS", Tables!$B$5, IF(BI30="FA", Tables!$B$6, 0)))))*BJ$47,  Tables!$B$10)</f>
        <v>0</v>
      </c>
      <c r="BK30" s="58"/>
      <c r="BL30" s="59">
        <f>ROUND((IF(BK30=Tables!$A$3, Tables!$B$3, IF(BK30=Tables!$A$4, Tables!$B$4, IF(BK30=Tables!$A$5, Tables!$B$5, IF(BK30=Tables!$A$6, Tables!$B$6, 0)))))*BL$47,  Tables!$B$10)</f>
        <v>0</v>
      </c>
      <c r="BM30" s="56"/>
      <c r="BN30" s="57">
        <f>ROUND((IF(BM30="RP", Tables!$B$3, IF(BM30="FL", Tables!$B$4, IF(BM30="OS", Tables!$B$5, IF(BM30="FA", Tables!$B$6, 0)))))*BN$47,  Tables!$B$10)</f>
        <v>0</v>
      </c>
      <c r="BO30" s="58"/>
      <c r="BP30" s="59">
        <f>ROUND((IF(BO30=Tables!$A$3, Tables!$B$3, IF(BO30=Tables!$A$4, Tables!$B$4, IF(BO30=Tables!$A$5, Tables!$B$5, IF(BO30=Tables!$A$6, Tables!$B$6, 0)))))*BP$47,  Tables!$B$10)</f>
        <v>0</v>
      </c>
      <c r="BQ30" s="56"/>
      <c r="BR30" s="57">
        <f>ROUND((IF(BQ30="RP", Tables!$B$3, IF(BQ30="FL", Tables!$B$4, IF(BQ30="OS", Tables!$B$5, IF(BQ30="FA", Tables!$B$6, 0)))))*BR$47,  Tables!$B$10)</f>
        <v>0</v>
      </c>
      <c r="BS30" s="58"/>
      <c r="BT30" s="59">
        <f>ROUND((IF(BS30=Tables!$A$3, Tables!$B$3, IF(BS30=Tables!$A$4, Tables!$B$4, IF(BS30=Tables!$A$5, Tables!$B$5, IF(BS30=Tables!$A$6, Tables!$B$6, 0)))))*BT$47,  Tables!$B$10)</f>
        <v>0</v>
      </c>
      <c r="BU30" s="56"/>
      <c r="BV30" s="57">
        <f>ROUND((IF(BU30="RP", Tables!$B$3, IF(BU30="FL", Tables!$B$4, IF(BU30="OS", Tables!$B$5, IF(BU30="FA", Tables!$B$6, 0)))))*BV$47,  Tables!$B$10)</f>
        <v>0</v>
      </c>
      <c r="BW30" s="58" t="s">
        <v>8</v>
      </c>
      <c r="BX30" s="59">
        <f>ROUND((IF(BW30=Tables!$A$3, Tables!$B$3, IF(BW30=Tables!$A$4, Tables!$B$4, IF(BW30=Tables!$A$5, Tables!$B$5, IF(BW30=Tables!$A$6, Tables!$B$6, 0)))))*BX$47,  Tables!$B$10)</f>
        <v>4.8</v>
      </c>
      <c r="BY30" s="56" t="s">
        <v>7</v>
      </c>
      <c r="BZ30" s="57">
        <f>ROUND((IF(BY30="RP", Tables!$B$3, IF(BY30="FL", Tables!$B$4, IF(BY30="OS", Tables!$B$5, IF(BY30="FA", Tables!$B$6, 0)))))*BZ$47,  Tables!$B$10)</f>
        <v>3.5</v>
      </c>
      <c r="CA30" s="58" t="s">
        <v>7</v>
      </c>
      <c r="CB30" s="59">
        <f>ROUND((IF(CA30=Tables!$A$3, Tables!$B$3, IF(CA30=Tables!$A$4, Tables!$B$4, IF(CA30=Tables!$A$5, Tables!$B$5, IF(CA30=Tables!$A$6, Tables!$B$6, 0)))))*CB$47,  Tables!$B$10)</f>
        <v>3.3</v>
      </c>
      <c r="CC30" s="56" t="s">
        <v>8</v>
      </c>
      <c r="CD30" s="57">
        <f>ROUND((IF(CC30="RP", Tables!$B$3, IF(CC30="FL", Tables!$B$4, IF(CC30="OS", Tables!$B$5, IF(CC30="FA", Tables!$B$6, 0)))))*CD$47,  Tables!$B$10)</f>
        <v>7.9</v>
      </c>
      <c r="CE30" s="58"/>
      <c r="CF30" s="59">
        <f>ROUND((IF(CE30=Tables!$A$3, Tables!$B$3, IF(CE30=Tables!$A$4, Tables!$B$4, IF(CE30=Tables!$A$5, Tables!$B$5, IF(CE30=Tables!$A$6, Tables!$B$6, 0)))))*CF$47,  Tables!$B$10)</f>
        <v>0</v>
      </c>
      <c r="CG30" s="56"/>
      <c r="CH30" s="57">
        <f>ROUND((IF(CG30="RP", Tables!$B$3, IF(CG30="FL", Tables!$B$4, IF(CG30="OS", Tables!$B$5, IF(CG30="FA", Tables!$B$6, 0)))))*CH$47,  Tables!$B$10)</f>
        <v>0</v>
      </c>
    </row>
    <row r="31" spans="1:86" s="1" customFormat="1" ht="15" customHeight="1" x14ac:dyDescent="0.3">
      <c r="A31" s="68">
        <f t="shared" si="2"/>
        <v>29</v>
      </c>
      <c r="B31" s="51" t="s">
        <v>183</v>
      </c>
      <c r="C31" s="51" t="s">
        <v>48</v>
      </c>
      <c r="D31" s="50">
        <f>ROUND(SUM(E31:CH31), Tables!$B$11)</f>
        <v>19</v>
      </c>
      <c r="E31" s="56"/>
      <c r="F31" s="57">
        <f>ROUND((IF(E31=Tables!$A$3, Tables!$B$3, IF(E31=Tables!$A$4, Tables!$B$4, IF(E31=Tables!$A$5, Tables!$B$5, IF(E31=Tables!$A$6, Tables!$B$6, 0)))))*F$47,  Tables!$B$10)</f>
        <v>0</v>
      </c>
      <c r="G31" s="58"/>
      <c r="H31" s="59">
        <f>ROUND((IF(G31=Tables!$A$3, Tables!$B$3, IF(G31=Tables!$A$4, Tables!$B$4, IF(G31=Tables!$A$5, Tables!$B$5, IF(G31=Tables!$A$6, Tables!$B$6, 0)))))*H$47,  Tables!$B$10)</f>
        <v>0</v>
      </c>
      <c r="I31" s="56"/>
      <c r="J31" s="57">
        <f>ROUND((IF(I31="RP", Tables!$B$3, IF(I31="FL", Tables!$B$4, IF(I31="OS", Tables!$B$5, IF(I31="FA", Tables!$B$6, 0)))))*J$47,  Tables!$B$10)</f>
        <v>0</v>
      </c>
      <c r="K31" s="58"/>
      <c r="L31" s="59">
        <f>ROUND((IF(K31=Tables!$A$3, Tables!$B$3, IF(K31=Tables!$A$4, Tables!$B$4, IF(K31=Tables!$A$5, Tables!$B$5, IF(K31=Tables!$A$6, Tables!$B$6, 0)))))*L$47,  Tables!$B$10)</f>
        <v>0</v>
      </c>
      <c r="M31" s="56"/>
      <c r="N31" s="57">
        <f>ROUND((IF(M31="RP", Tables!$B$3, IF(M31="FL", Tables!$B$4, IF(M31="OS", Tables!$B$5, IF(M31="FA", Tables!$B$6, 0)))))*N$47,  Tables!$B$10)</f>
        <v>0</v>
      </c>
      <c r="O31" s="58"/>
      <c r="P31" s="59">
        <f>ROUND((IF(O31=Tables!$A$3, Tables!$B$3, IF(O31=Tables!$A$4, Tables!$B$4, IF(O31=Tables!$A$5, Tables!$B$5, IF(O31=Tables!$A$6, Tables!$B$6, 0)))))*P$47,  Tables!$B$10)</f>
        <v>0</v>
      </c>
      <c r="Q31" s="56"/>
      <c r="R31" s="57">
        <f>ROUND((IF(Q31="RP", Tables!$B$3, IF(Q31="FL", Tables!$B$4, IF(Q31="OS", Tables!$B$5, IF(Q31="FA", Tables!$B$6, 0)))))*R$47,  Tables!$B$10)</f>
        <v>0</v>
      </c>
      <c r="S31" s="58"/>
      <c r="T31" s="59">
        <f>ROUND((IF(S31=Tables!$A$3, Tables!$B$3, IF(S31=Tables!$A$4, Tables!$B$4, IF(S31=Tables!$A$5, Tables!$B$5, IF(S31=Tables!$A$6, Tables!$B$6, 0)))))*T$47,  Tables!$B$10)</f>
        <v>0</v>
      </c>
      <c r="U31" s="56" t="s">
        <v>7</v>
      </c>
      <c r="V31" s="57">
        <f>ROUND((IF(U31="RP", Tables!$B$3, IF(U31="FL", Tables!$B$4, IF(U31="OS", Tables!$B$5, IF(U31="FA", Tables!$B$6, 0)))))*V$47,  Tables!$B$10)</f>
        <v>6.2</v>
      </c>
      <c r="W31" s="58"/>
      <c r="X31" s="59">
        <f>ROUND((IF(W31=Tables!$A$3, Tables!$B$3, IF(W31=Tables!$A$4, Tables!$B$4, IF(W31=Tables!$A$5, Tables!$B$5, IF(W31=Tables!$A$6, Tables!$B$6, 0)))))*X$47,  Tables!$B$10)</f>
        <v>0</v>
      </c>
      <c r="Y31" s="56" t="s">
        <v>7</v>
      </c>
      <c r="Z31" s="57">
        <f>ROUND((IF(Y31="RP", Tables!$B$3, IF(Y31="FL", Tables!$B$4, IF(Y31="OS", Tables!$B$5, IF(Y31="FA", Tables!$B$6, 0)))))*Z$47,  Tables!$B$10)</f>
        <v>8</v>
      </c>
      <c r="AA31" s="58"/>
      <c r="AB31" s="59">
        <f>ROUND((IF(AA31=Tables!$A$3, Tables!$B$3, IF(AA31=Tables!$A$4, Tables!$B$4, IF(AA31=Tables!$A$5, Tables!$B$5, IF(AA31=Tables!$A$6, Tables!$B$6, 0)))))*AB$47,  Tables!$B$10)</f>
        <v>0</v>
      </c>
      <c r="AC31" s="56"/>
      <c r="AD31" s="57">
        <f>ROUND((IF(AC31="RP", Tables!$B$3, IF(AC31="FL", Tables!$B$4, IF(AC31="OS", Tables!$B$5, IF(AC31="FA", Tables!$B$6, 0)))))*AD$47,  Tables!$B$10)</f>
        <v>0</v>
      </c>
      <c r="AE31" s="58"/>
      <c r="AF31" s="59">
        <f>ROUND((IF(AE31=Tables!$A$3, Tables!$B$3, IF(AE31=Tables!$A$4, Tables!$B$4, IF(AE31=Tables!$A$5, Tables!$B$5, IF(AE31=Tables!$A$6, Tables!$B$6, 0)))))*AF$47,  Tables!$B$10)</f>
        <v>0</v>
      </c>
      <c r="AG31" s="56"/>
      <c r="AH31" s="57">
        <f>ROUND((IF(AG31="RP", Tables!$B$3, IF(AG31="FL", Tables!$B$4, IF(AG31="OS", Tables!$B$5, IF(AG31="FA", Tables!$B$6, 0)))))*AH$47,  Tables!$B$10)</f>
        <v>0</v>
      </c>
      <c r="AI31" s="58"/>
      <c r="AJ31" s="59">
        <f>ROUND((IF(AI31=Tables!$A$3, Tables!$B$3, IF(AI31=Tables!$A$4, Tables!$B$4, IF(AI31=Tables!$A$5, Tables!$B$5, IF(AI31=Tables!$A$6, Tables!$B$6, 0)))))*AJ$47,  Tables!$B$10)</f>
        <v>0</v>
      </c>
      <c r="AK31" s="56"/>
      <c r="AL31" s="57">
        <f>ROUND((IF(AK31="RP", Tables!$B$3, IF(AK31="FL", Tables!$B$4, IF(AK31="OS", Tables!$B$5, IF(AK31="FA", Tables!$B$6, 0)))))*AL$47,  Tables!$B$10)</f>
        <v>0</v>
      </c>
      <c r="AM31" s="58"/>
      <c r="AN31" s="59">
        <f>ROUND((IF(AM31=Tables!$A$3, Tables!$B$3, IF(AM31=Tables!$A$4, Tables!$B$4, IF(AM31=Tables!$A$5, Tables!$B$5, IF(AM31=Tables!$A$6, Tables!$B$6, 0)))))*AN$47,  Tables!$B$10)</f>
        <v>0</v>
      </c>
      <c r="AO31" s="56"/>
      <c r="AP31" s="57">
        <f>ROUND((IF(AO31="RP", Tables!$B$3, IF(AO31="FL", Tables!$B$4, IF(AO31="OS", Tables!$B$5, IF(AO31="FA", Tables!$B$6, 0)))))*AP$47,  Tables!$B$10)</f>
        <v>0</v>
      </c>
      <c r="AQ31" s="58"/>
      <c r="AR31" s="59">
        <f>ROUND((IF(AQ31=Tables!$A$3, Tables!$B$3, IF(AQ31=Tables!$A$4, Tables!$B$4, IF(AQ31=Tables!$A$5, Tables!$B$5, IF(AQ31=Tables!$A$6, Tables!$B$6, 0)))))*AR$47,  Tables!$B$10)</f>
        <v>0</v>
      </c>
      <c r="AS31" s="56" t="s">
        <v>8</v>
      </c>
      <c r="AT31" s="57">
        <f>ROUND((IF(AS31="RP", Tables!$B$3, IF(AS31="FL", Tables!$B$4, IF(AS31="OS", Tables!$B$5, IF(AS31="FA", Tables!$B$6, 0)))))*AT$47,  Tables!$B$10)</f>
        <v>4.8</v>
      </c>
      <c r="AU31" s="58"/>
      <c r="AV31" s="59">
        <f>ROUND((IF(AU31=Tables!$A$3, Tables!$B$3, IF(AU31=Tables!$A$4, Tables!$B$4, IF(AU31=Tables!$A$5, Tables!$B$5, IF(AU31=Tables!$A$6, Tables!$B$6, 0)))))*AV$47,  Tables!$B$10)</f>
        <v>0</v>
      </c>
      <c r="AW31" s="56"/>
      <c r="AX31" s="57">
        <f>ROUND((IF(AW31="RP", Tables!$B$3, IF(AW31="FL", Tables!$B$4, IF(AW31="OS", Tables!$B$5, IF(AW31="FA", Tables!$B$6, 0)))))*AX$47,  Tables!$B$10)</f>
        <v>0</v>
      </c>
      <c r="AY31" s="58"/>
      <c r="AZ31" s="59">
        <f>ROUND((IF(AY31=Tables!$A$3, Tables!$B$3, IF(AY31=Tables!$A$4, Tables!$B$4, IF(AY31=Tables!$A$5, Tables!$B$5, IF(AY31=Tables!$A$6, Tables!$B$6, 0)))))*AZ$47,  Tables!$B$10)</f>
        <v>0</v>
      </c>
      <c r="BA31" s="56"/>
      <c r="BB31" s="57">
        <f>ROUND((IF(BA31="RP", Tables!$B$3, IF(BA31="FL", Tables!$B$4, IF(BA31="OS", Tables!$B$5, IF(BA31="FA", Tables!$B$6, 0)))))*BB$47,  Tables!$B$10)</f>
        <v>0</v>
      </c>
      <c r="BC31" s="58"/>
      <c r="BD31" s="59">
        <f>ROUND((IF(BC31=Tables!$A$3, Tables!$B$3, IF(BC31=Tables!$A$4, Tables!$B$4, IF(BC31=Tables!$A$5, Tables!$B$5, IF(BC31=Tables!$A$6, Tables!$B$6, 0)))))*BD$47,  Tables!$B$10)</f>
        <v>0</v>
      </c>
      <c r="BE31" s="56"/>
      <c r="BF31" s="57">
        <f>ROUND((IF(BE31="RP", Tables!$B$3, IF(BE31="FL", Tables!$B$4, IF(BE31="OS", Tables!$B$5, IF(BE31="FA", Tables!$B$6, 0)))))*BF$47,  Tables!$B$10)</f>
        <v>0</v>
      </c>
      <c r="BG31" s="58"/>
      <c r="BH31" s="59">
        <f>ROUND((IF(BG31=Tables!$A$3, Tables!$B$3, IF(BG31=Tables!$A$4, Tables!$B$4, IF(BG31=Tables!$A$5, Tables!$B$5, IF(BG31=Tables!$A$6, Tables!$B$6, 0)))))*BH$47,  Tables!$B$10)</f>
        <v>0</v>
      </c>
      <c r="BI31" s="56"/>
      <c r="BJ31" s="57">
        <f>ROUND((IF(BI31="RP", Tables!$B$3, IF(BI31="FL", Tables!$B$4, IF(BI31="OS", Tables!$B$5, IF(BI31="FA", Tables!$B$6, 0)))))*BJ$47,  Tables!$B$10)</f>
        <v>0</v>
      </c>
      <c r="BK31" s="58"/>
      <c r="BL31" s="59">
        <f>ROUND((IF(BK31=Tables!$A$3, Tables!$B$3, IF(BK31=Tables!$A$4, Tables!$B$4, IF(BK31=Tables!$A$5, Tables!$B$5, IF(BK31=Tables!$A$6, Tables!$B$6, 0)))))*BL$47,  Tables!$B$10)</f>
        <v>0</v>
      </c>
      <c r="BM31" s="56"/>
      <c r="BN31" s="57">
        <f>ROUND((IF(BM31="RP", Tables!$B$3, IF(BM31="FL", Tables!$B$4, IF(BM31="OS", Tables!$B$5, IF(BM31="FA", Tables!$B$6, 0)))))*BN$47,  Tables!$B$10)</f>
        <v>0</v>
      </c>
      <c r="BO31" s="58"/>
      <c r="BP31" s="59">
        <f>ROUND((IF(BO31=Tables!$A$3, Tables!$B$3, IF(BO31=Tables!$A$4, Tables!$B$4, IF(BO31=Tables!$A$5, Tables!$B$5, IF(BO31=Tables!$A$6, Tables!$B$6, 0)))))*BP$47,  Tables!$B$10)</f>
        <v>0</v>
      </c>
      <c r="BQ31" s="56"/>
      <c r="BR31" s="57">
        <f>ROUND((IF(BQ31="RP", Tables!$B$3, IF(BQ31="FL", Tables!$B$4, IF(BQ31="OS", Tables!$B$5, IF(BQ31="FA", Tables!$B$6, 0)))))*BR$47,  Tables!$B$10)</f>
        <v>0</v>
      </c>
      <c r="BS31" s="58"/>
      <c r="BT31" s="59">
        <f>ROUND((IF(BS31=Tables!$A$3, Tables!$B$3, IF(BS31=Tables!$A$4, Tables!$B$4, IF(BS31=Tables!$A$5, Tables!$B$5, IF(BS31=Tables!$A$6, Tables!$B$6, 0)))))*BT$47,  Tables!$B$10)</f>
        <v>0</v>
      </c>
      <c r="BU31" s="56"/>
      <c r="BV31" s="57">
        <f>ROUND((IF(BU31="RP", Tables!$B$3, IF(BU31="FL", Tables!$B$4, IF(BU31="OS", Tables!$B$5, IF(BU31="FA", Tables!$B$6, 0)))))*BV$47,  Tables!$B$10)</f>
        <v>0</v>
      </c>
      <c r="BW31" s="58"/>
      <c r="BX31" s="59">
        <f>ROUND((IF(BW31=Tables!$A$3, Tables!$B$3, IF(BW31=Tables!$A$4, Tables!$B$4, IF(BW31=Tables!$A$5, Tables!$B$5, IF(BW31=Tables!$A$6, Tables!$B$6, 0)))))*BX$47,  Tables!$B$10)</f>
        <v>0</v>
      </c>
      <c r="BY31" s="56"/>
      <c r="BZ31" s="57">
        <f>ROUND((IF(BY31="RP", Tables!$B$3, IF(BY31="FL", Tables!$B$4, IF(BY31="OS", Tables!$B$5, IF(BY31="FA", Tables!$B$6, 0)))))*BZ$47,  Tables!$B$10)</f>
        <v>0</v>
      </c>
      <c r="CA31" s="58"/>
      <c r="CB31" s="59">
        <f>ROUND((IF(CA31=Tables!$A$3, Tables!$B$3, IF(CA31=Tables!$A$4, Tables!$B$4, IF(CA31=Tables!$A$5, Tables!$B$5, IF(CA31=Tables!$A$6, Tables!$B$6, 0)))))*CB$47,  Tables!$B$10)</f>
        <v>0</v>
      </c>
      <c r="CC31" s="56"/>
      <c r="CD31" s="57">
        <f>ROUND((IF(CC31="RP", Tables!$B$3, IF(CC31="FL", Tables!$B$4, IF(CC31="OS", Tables!$B$5, IF(CC31="FA", Tables!$B$6, 0)))))*CD$47,  Tables!$B$10)</f>
        <v>0</v>
      </c>
      <c r="CE31" s="58"/>
      <c r="CF31" s="59">
        <f>ROUND((IF(CE31=Tables!$A$3, Tables!$B$3, IF(CE31=Tables!$A$4, Tables!$B$4, IF(CE31=Tables!$A$5, Tables!$B$5, IF(CE31=Tables!$A$6, Tables!$B$6, 0)))))*CF$47,  Tables!$B$10)</f>
        <v>0</v>
      </c>
      <c r="CG31" s="56"/>
      <c r="CH31" s="57">
        <f>ROUND((IF(CG31="RP", Tables!$B$3, IF(CG31="FL", Tables!$B$4, IF(CG31="OS", Tables!$B$5, IF(CG31="FA", Tables!$B$6, 0)))))*CH$47,  Tables!$B$10)</f>
        <v>0</v>
      </c>
    </row>
    <row r="32" spans="1:86" s="1" customFormat="1" ht="15" customHeight="1" x14ac:dyDescent="0.3">
      <c r="A32" s="68">
        <f t="shared" si="2"/>
        <v>30</v>
      </c>
      <c r="B32" s="51" t="s">
        <v>164</v>
      </c>
      <c r="C32" s="51" t="s">
        <v>62</v>
      </c>
      <c r="D32" s="50">
        <f>ROUND(SUM(E32:CH32), Tables!$B$11)</f>
        <v>18.5</v>
      </c>
      <c r="E32" s="56"/>
      <c r="F32" s="57">
        <f>ROUND((IF(E32=Tables!$A$3, Tables!$B$3, IF(E32=Tables!$A$4, Tables!$B$4, IF(E32=Tables!$A$5, Tables!$B$5, IF(E32=Tables!$A$6, Tables!$B$6, 0)))))*F$47,  Tables!$B$10)</f>
        <v>0</v>
      </c>
      <c r="G32" s="58" t="s">
        <v>7</v>
      </c>
      <c r="H32" s="59">
        <f>ROUND((IF(G32=Tables!$A$3, Tables!$B$3, IF(G32=Tables!$A$4, Tables!$B$4, IF(G32=Tables!$A$5, Tables!$B$5, IF(G32=Tables!$A$6, Tables!$B$6, 0)))))*H$47,  Tables!$B$10)</f>
        <v>4</v>
      </c>
      <c r="I32" s="56"/>
      <c r="J32" s="57">
        <f>ROUND((IF(I32="RP", Tables!$B$3, IF(I32="FL", Tables!$B$4, IF(I32="OS", Tables!$B$5, IF(I32="FA", Tables!$B$6, 0)))))*J$47,  Tables!$B$10)</f>
        <v>0</v>
      </c>
      <c r="K32" s="58"/>
      <c r="L32" s="59">
        <f>ROUND((IF(K32=Tables!$A$3, Tables!$B$3, IF(K32=Tables!$A$4, Tables!$B$4, IF(K32=Tables!$A$5, Tables!$B$5, IF(K32=Tables!$A$6, Tables!$B$6, 0)))))*L$47,  Tables!$B$10)</f>
        <v>0</v>
      </c>
      <c r="M32" s="56"/>
      <c r="N32" s="57">
        <f>ROUND((IF(M32="RP", Tables!$B$3, IF(M32="FL", Tables!$B$4, IF(M32="OS", Tables!$B$5, IF(M32="FA", Tables!$B$6, 0)))))*N$47,  Tables!$B$10)</f>
        <v>0</v>
      </c>
      <c r="O32" s="58"/>
      <c r="P32" s="59">
        <f>ROUND((IF(O32=Tables!$A$3, Tables!$B$3, IF(O32=Tables!$A$4, Tables!$B$4, IF(O32=Tables!$A$5, Tables!$B$5, IF(O32=Tables!$A$6, Tables!$B$6, 0)))))*P$47,  Tables!$B$10)</f>
        <v>0</v>
      </c>
      <c r="Q32" s="56"/>
      <c r="R32" s="57">
        <f>ROUND((IF(Q32="RP", Tables!$B$3, IF(Q32="FL", Tables!$B$4, IF(Q32="OS", Tables!$B$5, IF(Q32="FA", Tables!$B$6, 0)))))*R$47,  Tables!$B$10)</f>
        <v>0</v>
      </c>
      <c r="S32" s="58" t="s">
        <v>7</v>
      </c>
      <c r="T32" s="59">
        <f>ROUND((IF(S32=Tables!$A$3, Tables!$B$3, IF(S32=Tables!$A$4, Tables!$B$4, IF(S32=Tables!$A$5, Tables!$B$5, IF(S32=Tables!$A$6, Tables!$B$6, 0)))))*T$47,  Tables!$B$10)</f>
        <v>8.3000000000000007</v>
      </c>
      <c r="U32" s="56" t="s">
        <v>7</v>
      </c>
      <c r="V32" s="57">
        <f>ROUND((IF(U32="RP", Tables!$B$3, IF(U32="FL", Tables!$B$4, IF(U32="OS", Tables!$B$5, IF(U32="FA", Tables!$B$6, 0)))))*V$47,  Tables!$B$10)</f>
        <v>6.2</v>
      </c>
      <c r="W32" s="58"/>
      <c r="X32" s="59">
        <f>ROUND((IF(W32=Tables!$A$3, Tables!$B$3, IF(W32=Tables!$A$4, Tables!$B$4, IF(W32=Tables!$A$5, Tables!$B$5, IF(W32=Tables!$A$6, Tables!$B$6, 0)))))*X$47,  Tables!$B$10)</f>
        <v>0</v>
      </c>
      <c r="Y32" s="56"/>
      <c r="Z32" s="57">
        <f>ROUND((IF(Y32="RP", Tables!$B$3, IF(Y32="FL", Tables!$B$4, IF(Y32="OS", Tables!$B$5, IF(Y32="FA", Tables!$B$6, 0)))))*Z$47,  Tables!$B$10)</f>
        <v>0</v>
      </c>
      <c r="AA32" s="58"/>
      <c r="AB32" s="59">
        <f>ROUND((IF(AA32=Tables!$A$3, Tables!$B$3, IF(AA32=Tables!$A$4, Tables!$B$4, IF(AA32=Tables!$A$5, Tables!$B$5, IF(AA32=Tables!$A$6, Tables!$B$6, 0)))))*AB$47,  Tables!$B$10)</f>
        <v>0</v>
      </c>
      <c r="AC32" s="56"/>
      <c r="AD32" s="57">
        <f>ROUND((IF(AC32="RP", Tables!$B$3, IF(AC32="FL", Tables!$B$4, IF(AC32="OS", Tables!$B$5, IF(AC32="FA", Tables!$B$6, 0)))))*AD$47,  Tables!$B$10)</f>
        <v>0</v>
      </c>
      <c r="AE32" s="58"/>
      <c r="AF32" s="59">
        <f>ROUND((IF(AE32=Tables!$A$3, Tables!$B$3, IF(AE32=Tables!$A$4, Tables!$B$4, IF(AE32=Tables!$A$5, Tables!$B$5, IF(AE32=Tables!$A$6, Tables!$B$6, 0)))))*AF$47,  Tables!$B$10)</f>
        <v>0</v>
      </c>
      <c r="AG32" s="56"/>
      <c r="AH32" s="57">
        <f>ROUND((IF(AG32="RP", Tables!$B$3, IF(AG32="FL", Tables!$B$4, IF(AG32="OS", Tables!$B$5, IF(AG32="FA", Tables!$B$6, 0)))))*AH$47,  Tables!$B$10)</f>
        <v>0</v>
      </c>
      <c r="AI32" s="58"/>
      <c r="AJ32" s="59">
        <f>ROUND((IF(AI32=Tables!$A$3, Tables!$B$3, IF(AI32=Tables!$A$4, Tables!$B$4, IF(AI32=Tables!$A$5, Tables!$B$5, IF(AI32=Tables!$A$6, Tables!$B$6, 0)))))*AJ$47,  Tables!$B$10)</f>
        <v>0</v>
      </c>
      <c r="AK32" s="56"/>
      <c r="AL32" s="57">
        <f>ROUND((IF(AK32="RP", Tables!$B$3, IF(AK32="FL", Tables!$B$4, IF(AK32="OS", Tables!$B$5, IF(AK32="FA", Tables!$B$6, 0)))))*AL$47,  Tables!$B$10)</f>
        <v>0</v>
      </c>
      <c r="AM32" s="58"/>
      <c r="AN32" s="59">
        <f>ROUND((IF(AM32=Tables!$A$3, Tables!$B$3, IF(AM32=Tables!$A$4, Tables!$B$4, IF(AM32=Tables!$A$5, Tables!$B$5, IF(AM32=Tables!$A$6, Tables!$B$6, 0)))))*AN$47,  Tables!$B$10)</f>
        <v>0</v>
      </c>
      <c r="AO32" s="56"/>
      <c r="AP32" s="57">
        <f>ROUND((IF(AO32="RP", Tables!$B$3, IF(AO32="FL", Tables!$B$4, IF(AO32="OS", Tables!$B$5, IF(AO32="FA", Tables!$B$6, 0)))))*AP$47,  Tables!$B$10)</f>
        <v>0</v>
      </c>
      <c r="AQ32" s="58"/>
      <c r="AR32" s="59">
        <f>ROUND((IF(AQ32=Tables!$A$3, Tables!$B$3, IF(AQ32=Tables!$A$4, Tables!$B$4, IF(AQ32=Tables!$A$5, Tables!$B$5, IF(AQ32=Tables!$A$6, Tables!$B$6, 0)))))*AR$47,  Tables!$B$10)</f>
        <v>0</v>
      </c>
      <c r="AS32" s="56"/>
      <c r="AT32" s="57">
        <f>ROUND((IF(AS32="RP", Tables!$B$3, IF(AS32="FL", Tables!$B$4, IF(AS32="OS", Tables!$B$5, IF(AS32="FA", Tables!$B$6, 0)))))*AT$47,  Tables!$B$10)</f>
        <v>0</v>
      </c>
      <c r="AU32" s="58"/>
      <c r="AV32" s="59">
        <f>ROUND((IF(AU32=Tables!$A$3, Tables!$B$3, IF(AU32=Tables!$A$4, Tables!$B$4, IF(AU32=Tables!$A$5, Tables!$B$5, IF(AU32=Tables!$A$6, Tables!$B$6, 0)))))*AV$47,  Tables!$B$10)</f>
        <v>0</v>
      </c>
      <c r="AW32" s="56"/>
      <c r="AX32" s="57">
        <f>ROUND((IF(AW32="RP", Tables!$B$3, IF(AW32="FL", Tables!$B$4, IF(AW32="OS", Tables!$B$5, IF(AW32="FA", Tables!$B$6, 0)))))*AX$47,  Tables!$B$10)</f>
        <v>0</v>
      </c>
      <c r="AY32" s="58"/>
      <c r="AZ32" s="59">
        <f>ROUND((IF(AY32=Tables!$A$3, Tables!$B$3, IF(AY32=Tables!$A$4, Tables!$B$4, IF(AY32=Tables!$A$5, Tables!$B$5, IF(AY32=Tables!$A$6, Tables!$B$6, 0)))))*AZ$47,  Tables!$B$10)</f>
        <v>0</v>
      </c>
      <c r="BA32" s="56"/>
      <c r="BB32" s="57">
        <f>ROUND((IF(BA32="RP", Tables!$B$3, IF(BA32="FL", Tables!$B$4, IF(BA32="OS", Tables!$B$5, IF(BA32="FA", Tables!$B$6, 0)))))*BB$47,  Tables!$B$10)</f>
        <v>0</v>
      </c>
      <c r="BC32" s="58"/>
      <c r="BD32" s="59">
        <f>ROUND((IF(BC32=Tables!$A$3, Tables!$B$3, IF(BC32=Tables!$A$4, Tables!$B$4, IF(BC32=Tables!$A$5, Tables!$B$5, IF(BC32=Tables!$A$6, Tables!$B$6, 0)))))*BD$47,  Tables!$B$10)</f>
        <v>0</v>
      </c>
      <c r="BE32" s="56"/>
      <c r="BF32" s="57">
        <f>ROUND((IF(BE32="RP", Tables!$B$3, IF(BE32="FL", Tables!$B$4, IF(BE32="OS", Tables!$B$5, IF(BE32="FA", Tables!$B$6, 0)))))*BF$47,  Tables!$B$10)</f>
        <v>0</v>
      </c>
      <c r="BG32" s="58"/>
      <c r="BH32" s="59">
        <f>ROUND((IF(BG32=Tables!$A$3, Tables!$B$3, IF(BG32=Tables!$A$4, Tables!$B$4, IF(BG32=Tables!$A$5, Tables!$B$5, IF(BG32=Tables!$A$6, Tables!$B$6, 0)))))*BH$47,  Tables!$B$10)</f>
        <v>0</v>
      </c>
      <c r="BI32" s="56"/>
      <c r="BJ32" s="57">
        <f>ROUND((IF(BI32="RP", Tables!$B$3, IF(BI32="FL", Tables!$B$4, IF(BI32="OS", Tables!$B$5, IF(BI32="FA", Tables!$B$6, 0)))))*BJ$47,  Tables!$B$10)</f>
        <v>0</v>
      </c>
      <c r="BK32" s="58"/>
      <c r="BL32" s="59">
        <f>ROUND((IF(BK32=Tables!$A$3, Tables!$B$3, IF(BK32=Tables!$A$4, Tables!$B$4, IF(BK32=Tables!$A$5, Tables!$B$5, IF(BK32=Tables!$A$6, Tables!$B$6, 0)))))*BL$47,  Tables!$B$10)</f>
        <v>0</v>
      </c>
      <c r="BM32" s="56"/>
      <c r="BN32" s="57">
        <f>ROUND((IF(BM32="RP", Tables!$B$3, IF(BM32="FL", Tables!$B$4, IF(BM32="OS", Tables!$B$5, IF(BM32="FA", Tables!$B$6, 0)))))*BN$47,  Tables!$B$10)</f>
        <v>0</v>
      </c>
      <c r="BO32" s="58"/>
      <c r="BP32" s="59">
        <f>ROUND((IF(BO32=Tables!$A$3, Tables!$B$3, IF(BO32=Tables!$A$4, Tables!$B$4, IF(BO32=Tables!$A$5, Tables!$B$5, IF(BO32=Tables!$A$6, Tables!$B$6, 0)))))*BP$47,  Tables!$B$10)</f>
        <v>0</v>
      </c>
      <c r="BQ32" s="56"/>
      <c r="BR32" s="57">
        <f>ROUND((IF(BQ32="RP", Tables!$B$3, IF(BQ32="FL", Tables!$B$4, IF(BQ32="OS", Tables!$B$5, IF(BQ32="FA", Tables!$B$6, 0)))))*BR$47,  Tables!$B$10)</f>
        <v>0</v>
      </c>
      <c r="BS32" s="58"/>
      <c r="BT32" s="59">
        <f>ROUND((IF(BS32=Tables!$A$3, Tables!$B$3, IF(BS32=Tables!$A$4, Tables!$B$4, IF(BS32=Tables!$A$5, Tables!$B$5, IF(BS32=Tables!$A$6, Tables!$B$6, 0)))))*BT$47,  Tables!$B$10)</f>
        <v>0</v>
      </c>
      <c r="BU32" s="56"/>
      <c r="BV32" s="57">
        <f>ROUND((IF(BU32="RP", Tables!$B$3, IF(BU32="FL", Tables!$B$4, IF(BU32="OS", Tables!$B$5, IF(BU32="FA", Tables!$B$6, 0)))))*BV$47,  Tables!$B$10)</f>
        <v>0</v>
      </c>
      <c r="BW32" s="58"/>
      <c r="BX32" s="59">
        <f>ROUND((IF(BW32=Tables!$A$3, Tables!$B$3, IF(BW32=Tables!$A$4, Tables!$B$4, IF(BW32=Tables!$A$5, Tables!$B$5, IF(BW32=Tables!$A$6, Tables!$B$6, 0)))))*BX$47,  Tables!$B$10)</f>
        <v>0</v>
      </c>
      <c r="BY32" s="56"/>
      <c r="BZ32" s="57">
        <f>ROUND((IF(BY32="RP", Tables!$B$3, IF(BY32="FL", Tables!$B$4, IF(BY32="OS", Tables!$B$5, IF(BY32="FA", Tables!$B$6, 0)))))*BZ$47,  Tables!$B$10)</f>
        <v>0</v>
      </c>
      <c r="CA32" s="58"/>
      <c r="CB32" s="59">
        <f>ROUND((IF(CA32=Tables!$A$3, Tables!$B$3, IF(CA32=Tables!$A$4, Tables!$B$4, IF(CA32=Tables!$A$5, Tables!$B$5, IF(CA32=Tables!$A$6, Tables!$B$6, 0)))))*CB$47,  Tables!$B$10)</f>
        <v>0</v>
      </c>
      <c r="CC32" s="56"/>
      <c r="CD32" s="57">
        <f>ROUND((IF(CC32="RP", Tables!$B$3, IF(CC32="FL", Tables!$B$4, IF(CC32="OS", Tables!$B$5, IF(CC32="FA", Tables!$B$6, 0)))))*CD$47,  Tables!$B$10)</f>
        <v>0</v>
      </c>
      <c r="CE32" s="58"/>
      <c r="CF32" s="59">
        <f>ROUND((IF(CE32=Tables!$A$3, Tables!$B$3, IF(CE32=Tables!$A$4, Tables!$B$4, IF(CE32=Tables!$A$5, Tables!$B$5, IF(CE32=Tables!$A$6, Tables!$B$6, 0)))))*CF$47,  Tables!$B$10)</f>
        <v>0</v>
      </c>
      <c r="CG32" s="56"/>
      <c r="CH32" s="57">
        <f>ROUND((IF(CG32="RP", Tables!$B$3, IF(CG32="FL", Tables!$B$4, IF(CG32="OS", Tables!$B$5, IF(CG32="FA", Tables!$B$6, 0)))))*CH$47,  Tables!$B$10)</f>
        <v>0</v>
      </c>
    </row>
    <row r="33" spans="1:86" s="1" customFormat="1" ht="15" customHeight="1" x14ac:dyDescent="0.3">
      <c r="A33" s="68">
        <f t="shared" si="2"/>
        <v>31</v>
      </c>
      <c r="B33" s="51" t="s">
        <v>168</v>
      </c>
      <c r="C33" s="51" t="s">
        <v>67</v>
      </c>
      <c r="D33" s="50">
        <f>ROUND(SUM(E33:CH33), Tables!$B$11)</f>
        <v>18.3</v>
      </c>
      <c r="E33" s="56"/>
      <c r="F33" s="57">
        <f>ROUND((IF(E33=Tables!$A$3, Tables!$B$3, IF(E33=Tables!$A$4, Tables!$B$4, IF(E33=Tables!$A$5, Tables!$B$5, IF(E33=Tables!$A$6, Tables!$B$6, 0)))))*F$47,  Tables!$B$10)</f>
        <v>0</v>
      </c>
      <c r="G33" s="58"/>
      <c r="H33" s="59">
        <f>ROUND((IF(G33=Tables!$A$3, Tables!$B$3, IF(G33=Tables!$A$4, Tables!$B$4, IF(G33=Tables!$A$5, Tables!$B$5, IF(G33=Tables!$A$6, Tables!$B$6, 0)))))*H$47,  Tables!$B$10)</f>
        <v>0</v>
      </c>
      <c r="I33" s="56"/>
      <c r="J33" s="57">
        <f>ROUND((IF(I33="RP", Tables!$B$3, IF(I33="FL", Tables!$B$4, IF(I33="OS", Tables!$B$5, IF(I33="FA", Tables!$B$6, 0)))))*J$47,  Tables!$B$10)</f>
        <v>0</v>
      </c>
      <c r="K33" s="58"/>
      <c r="L33" s="59">
        <f>ROUND((IF(K33=Tables!$A$3, Tables!$B$3, IF(K33=Tables!$A$4, Tables!$B$4, IF(K33=Tables!$A$5, Tables!$B$5, IF(K33=Tables!$A$6, Tables!$B$6, 0)))))*L$47,  Tables!$B$10)</f>
        <v>0</v>
      </c>
      <c r="M33" s="56"/>
      <c r="N33" s="57">
        <f>ROUND((IF(M33="RP", Tables!$B$3, IF(M33="FL", Tables!$B$4, IF(M33="OS", Tables!$B$5, IF(M33="FA", Tables!$B$6, 0)))))*N$47,  Tables!$B$10)</f>
        <v>0</v>
      </c>
      <c r="O33" s="58"/>
      <c r="P33" s="59">
        <f>ROUND((IF(O33=Tables!$A$3, Tables!$B$3, IF(O33=Tables!$A$4, Tables!$B$4, IF(O33=Tables!$A$5, Tables!$B$5, IF(O33=Tables!$A$6, Tables!$B$6, 0)))))*P$47,  Tables!$B$10)</f>
        <v>0</v>
      </c>
      <c r="Q33" s="56"/>
      <c r="R33" s="57">
        <f>ROUND((IF(Q33="RP", Tables!$B$3, IF(Q33="FL", Tables!$B$4, IF(Q33="OS", Tables!$B$5, IF(Q33="FA", Tables!$B$6, 0)))))*R$47,  Tables!$B$10)</f>
        <v>0</v>
      </c>
      <c r="S33" s="58"/>
      <c r="T33" s="59">
        <f>ROUND((IF(S33=Tables!$A$3, Tables!$B$3, IF(S33=Tables!$A$4, Tables!$B$4, IF(S33=Tables!$A$5, Tables!$B$5, IF(S33=Tables!$A$6, Tables!$B$6, 0)))))*T$47,  Tables!$B$10)</f>
        <v>0</v>
      </c>
      <c r="U33" s="56"/>
      <c r="V33" s="57">
        <f>ROUND((IF(U33="RP", Tables!$B$3, IF(U33="FL", Tables!$B$4, IF(U33="OS", Tables!$B$5, IF(U33="FA", Tables!$B$6, 0)))))*V$47,  Tables!$B$10)</f>
        <v>0</v>
      </c>
      <c r="W33" s="58"/>
      <c r="X33" s="59">
        <f>ROUND((IF(W33=Tables!$A$3, Tables!$B$3, IF(W33=Tables!$A$4, Tables!$B$4, IF(W33=Tables!$A$5, Tables!$B$5, IF(W33=Tables!$A$6, Tables!$B$6, 0)))))*X$47,  Tables!$B$10)</f>
        <v>0</v>
      </c>
      <c r="Y33" s="56"/>
      <c r="Z33" s="57">
        <f>ROUND((IF(Y33="RP", Tables!$B$3, IF(Y33="FL", Tables!$B$4, IF(Y33="OS", Tables!$B$5, IF(Y33="FA", Tables!$B$6, 0)))))*Z$47,  Tables!$B$10)</f>
        <v>0</v>
      </c>
      <c r="AA33" s="58"/>
      <c r="AB33" s="59">
        <f>ROUND((IF(AA33=Tables!$A$3, Tables!$B$3, IF(AA33=Tables!$A$4, Tables!$B$4, IF(AA33=Tables!$A$5, Tables!$B$5, IF(AA33=Tables!$A$6, Tables!$B$6, 0)))))*AB$47,  Tables!$B$10)</f>
        <v>0</v>
      </c>
      <c r="AC33" s="56"/>
      <c r="AD33" s="57">
        <f>ROUND((IF(AC33="RP", Tables!$B$3, IF(AC33="FL", Tables!$B$4, IF(AC33="OS", Tables!$B$5, IF(AC33="FA", Tables!$B$6, 0)))))*AD$47,  Tables!$B$10)</f>
        <v>0</v>
      </c>
      <c r="AE33" s="58"/>
      <c r="AF33" s="59">
        <f>ROUND((IF(AE33=Tables!$A$3, Tables!$B$3, IF(AE33=Tables!$A$4, Tables!$B$4, IF(AE33=Tables!$A$5, Tables!$B$5, IF(AE33=Tables!$A$6, Tables!$B$6, 0)))))*AF$47,  Tables!$B$10)</f>
        <v>0</v>
      </c>
      <c r="AG33" s="56"/>
      <c r="AH33" s="57">
        <f>ROUND((IF(AG33="RP", Tables!$B$3, IF(AG33="FL", Tables!$B$4, IF(AG33="OS", Tables!$B$5, IF(AG33="FA", Tables!$B$6, 0)))))*AH$47,  Tables!$B$10)</f>
        <v>0</v>
      </c>
      <c r="AI33" s="58" t="s">
        <v>8</v>
      </c>
      <c r="AJ33" s="59">
        <f>ROUND((IF(AI33=Tables!$A$3, Tables!$B$3, IF(AI33=Tables!$A$4, Tables!$B$4, IF(AI33=Tables!$A$5, Tables!$B$5, IF(AI33=Tables!$A$6, Tables!$B$6, 0)))))*AJ$47,  Tables!$B$10)</f>
        <v>9.1</v>
      </c>
      <c r="AK33" s="56"/>
      <c r="AL33" s="57">
        <f>ROUND((IF(AK33="RP", Tables!$B$3, IF(AK33="FL", Tables!$B$4, IF(AK33="OS", Tables!$B$5, IF(AK33="FA", Tables!$B$6, 0)))))*AL$47,  Tables!$B$10)</f>
        <v>0</v>
      </c>
      <c r="AM33" s="58"/>
      <c r="AN33" s="59">
        <f>ROUND((IF(AM33=Tables!$A$3, Tables!$B$3, IF(AM33=Tables!$A$4, Tables!$B$4, IF(AM33=Tables!$A$5, Tables!$B$5, IF(AM33=Tables!$A$6, Tables!$B$6, 0)))))*AN$47,  Tables!$B$10)</f>
        <v>0</v>
      </c>
      <c r="AO33" s="56"/>
      <c r="AP33" s="57">
        <f>ROUND((IF(AO33="RP", Tables!$B$3, IF(AO33="FL", Tables!$B$4, IF(AO33="OS", Tables!$B$5, IF(AO33="FA", Tables!$B$6, 0)))))*AP$47,  Tables!$B$10)</f>
        <v>0</v>
      </c>
      <c r="AQ33" s="58"/>
      <c r="AR33" s="59">
        <f>ROUND((IF(AQ33=Tables!$A$3, Tables!$B$3, IF(AQ33=Tables!$A$4, Tables!$B$4, IF(AQ33=Tables!$A$5, Tables!$B$5, IF(AQ33=Tables!$A$6, Tables!$B$6, 0)))))*AR$47,  Tables!$B$10)</f>
        <v>0</v>
      </c>
      <c r="AS33" s="56" t="s">
        <v>8</v>
      </c>
      <c r="AT33" s="57">
        <f>ROUND((IF(AS33="RP", Tables!$B$3, IF(AS33="FL", Tables!$B$4, IF(AS33="OS", Tables!$B$5, IF(AS33="FA", Tables!$B$6, 0)))))*AT$47,  Tables!$B$10)</f>
        <v>4.8</v>
      </c>
      <c r="AU33" s="58" t="s">
        <v>8</v>
      </c>
      <c r="AV33" s="59">
        <f>ROUND((IF(AU33=Tables!$A$3, Tables!$B$3, IF(AU33=Tables!$A$4, Tables!$B$4, IF(AU33=Tables!$A$5, Tables!$B$5, IF(AU33=Tables!$A$6, Tables!$B$6, 0)))))*AV$47,  Tables!$B$10)</f>
        <v>4.4000000000000004</v>
      </c>
      <c r="AW33" s="56"/>
      <c r="AX33" s="57">
        <f>ROUND((IF(AW33="RP", Tables!$B$3, IF(AW33="FL", Tables!$B$4, IF(AW33="OS", Tables!$B$5, IF(AW33="FA", Tables!$B$6, 0)))))*AX$47,  Tables!$B$10)</f>
        <v>0</v>
      </c>
      <c r="AY33" s="58"/>
      <c r="AZ33" s="59">
        <f>ROUND((IF(AY33=Tables!$A$3, Tables!$B$3, IF(AY33=Tables!$A$4, Tables!$B$4, IF(AY33=Tables!$A$5, Tables!$B$5, IF(AY33=Tables!$A$6, Tables!$B$6, 0)))))*AZ$47,  Tables!$B$10)</f>
        <v>0</v>
      </c>
      <c r="BA33" s="56"/>
      <c r="BB33" s="57">
        <f>ROUND((IF(BA33="RP", Tables!$B$3, IF(BA33="FL", Tables!$B$4, IF(BA33="OS", Tables!$B$5, IF(BA33="FA", Tables!$B$6, 0)))))*BB$47,  Tables!$B$10)</f>
        <v>0</v>
      </c>
      <c r="BC33" s="58"/>
      <c r="BD33" s="59">
        <f>ROUND((IF(BC33=Tables!$A$3, Tables!$B$3, IF(BC33=Tables!$A$4, Tables!$B$4, IF(BC33=Tables!$A$5, Tables!$B$5, IF(BC33=Tables!$A$6, Tables!$B$6, 0)))))*BD$47,  Tables!$B$10)</f>
        <v>0</v>
      </c>
      <c r="BE33" s="56"/>
      <c r="BF33" s="57">
        <f>ROUND((IF(BE33="RP", Tables!$B$3, IF(BE33="FL", Tables!$B$4, IF(BE33="OS", Tables!$B$5, IF(BE33="FA", Tables!$B$6, 0)))))*BF$47,  Tables!$B$10)</f>
        <v>0</v>
      </c>
      <c r="BG33" s="58"/>
      <c r="BH33" s="59">
        <f>ROUND((IF(BG33=Tables!$A$3, Tables!$B$3, IF(BG33=Tables!$A$4, Tables!$B$4, IF(BG33=Tables!$A$5, Tables!$B$5, IF(BG33=Tables!$A$6, Tables!$B$6, 0)))))*BH$47,  Tables!$B$10)</f>
        <v>0</v>
      </c>
      <c r="BI33" s="56"/>
      <c r="BJ33" s="57">
        <f>ROUND((IF(BI33="RP", Tables!$B$3, IF(BI33="FL", Tables!$B$4, IF(BI33="OS", Tables!$B$5, IF(BI33="FA", Tables!$B$6, 0)))))*BJ$47,  Tables!$B$10)</f>
        <v>0</v>
      </c>
      <c r="BK33" s="58"/>
      <c r="BL33" s="59">
        <f>ROUND((IF(BK33=Tables!$A$3, Tables!$B$3, IF(BK33=Tables!$A$4, Tables!$B$4, IF(BK33=Tables!$A$5, Tables!$B$5, IF(BK33=Tables!$A$6, Tables!$B$6, 0)))))*BL$47,  Tables!$B$10)</f>
        <v>0</v>
      </c>
      <c r="BM33" s="56"/>
      <c r="BN33" s="57">
        <f>ROUND((IF(BM33="RP", Tables!$B$3, IF(BM33="FL", Tables!$B$4, IF(BM33="OS", Tables!$B$5, IF(BM33="FA", Tables!$B$6, 0)))))*BN$47,  Tables!$B$10)</f>
        <v>0</v>
      </c>
      <c r="BO33" s="58"/>
      <c r="BP33" s="59">
        <f>ROUND((IF(BO33=Tables!$A$3, Tables!$B$3, IF(BO33=Tables!$A$4, Tables!$B$4, IF(BO33=Tables!$A$5, Tables!$B$5, IF(BO33=Tables!$A$6, Tables!$B$6, 0)))))*BP$47,  Tables!$B$10)</f>
        <v>0</v>
      </c>
      <c r="BQ33" s="56"/>
      <c r="BR33" s="57">
        <f>ROUND((IF(BQ33="RP", Tables!$B$3, IF(BQ33="FL", Tables!$B$4, IF(BQ33="OS", Tables!$B$5, IF(BQ33="FA", Tables!$B$6, 0)))))*BR$47,  Tables!$B$10)</f>
        <v>0</v>
      </c>
      <c r="BS33" s="58"/>
      <c r="BT33" s="59">
        <f>ROUND((IF(BS33=Tables!$A$3, Tables!$B$3, IF(BS33=Tables!$A$4, Tables!$B$4, IF(BS33=Tables!$A$5, Tables!$B$5, IF(BS33=Tables!$A$6, Tables!$B$6, 0)))))*BT$47,  Tables!$B$10)</f>
        <v>0</v>
      </c>
      <c r="BU33" s="56"/>
      <c r="BV33" s="57">
        <f>ROUND((IF(BU33="RP", Tables!$B$3, IF(BU33="FL", Tables!$B$4, IF(BU33="OS", Tables!$B$5, IF(BU33="FA", Tables!$B$6, 0)))))*BV$47,  Tables!$B$10)</f>
        <v>0</v>
      </c>
      <c r="BW33" s="58"/>
      <c r="BX33" s="59">
        <f>ROUND((IF(BW33=Tables!$A$3, Tables!$B$3, IF(BW33=Tables!$A$4, Tables!$B$4, IF(BW33=Tables!$A$5, Tables!$B$5, IF(BW33=Tables!$A$6, Tables!$B$6, 0)))))*BX$47,  Tables!$B$10)</f>
        <v>0</v>
      </c>
      <c r="BY33" s="56"/>
      <c r="BZ33" s="57">
        <f>ROUND((IF(BY33="RP", Tables!$B$3, IF(BY33="FL", Tables!$B$4, IF(BY33="OS", Tables!$B$5, IF(BY33="FA", Tables!$B$6, 0)))))*BZ$47,  Tables!$B$10)</f>
        <v>0</v>
      </c>
      <c r="CA33" s="58"/>
      <c r="CB33" s="59">
        <f>ROUND((IF(CA33=Tables!$A$3, Tables!$B$3, IF(CA33=Tables!$A$4, Tables!$B$4, IF(CA33=Tables!$A$5, Tables!$B$5, IF(CA33=Tables!$A$6, Tables!$B$6, 0)))))*CB$47,  Tables!$B$10)</f>
        <v>0</v>
      </c>
      <c r="CC33" s="56"/>
      <c r="CD33" s="57">
        <f>ROUND((IF(CC33="RP", Tables!$B$3, IF(CC33="FL", Tables!$B$4, IF(CC33="OS", Tables!$B$5, IF(CC33="FA", Tables!$B$6, 0)))))*CD$47,  Tables!$B$10)</f>
        <v>0</v>
      </c>
      <c r="CE33" s="58"/>
      <c r="CF33" s="59">
        <f>ROUND((IF(CE33=Tables!$A$3, Tables!$B$3, IF(CE33=Tables!$A$4, Tables!$B$4, IF(CE33=Tables!$A$5, Tables!$B$5, IF(CE33=Tables!$A$6, Tables!$B$6, 0)))))*CF$47,  Tables!$B$10)</f>
        <v>0</v>
      </c>
      <c r="CG33" s="56"/>
      <c r="CH33" s="57">
        <f>ROUND((IF(CG33="RP", Tables!$B$3, IF(CG33="FL", Tables!$B$4, IF(CG33="OS", Tables!$B$5, IF(CG33="FA", Tables!$B$6, 0)))))*CH$47,  Tables!$B$10)</f>
        <v>0</v>
      </c>
    </row>
    <row r="34" spans="1:86" s="1" customFormat="1" ht="15" customHeight="1" x14ac:dyDescent="0.3">
      <c r="A34" s="68">
        <f t="shared" si="2"/>
        <v>32</v>
      </c>
      <c r="B34" s="51" t="s">
        <v>200</v>
      </c>
      <c r="C34" s="51" t="s">
        <v>199</v>
      </c>
      <c r="D34" s="50">
        <f>ROUND(SUM(E34:CH34), Tables!$B$11)</f>
        <v>18.3</v>
      </c>
      <c r="E34" s="56"/>
      <c r="F34" s="57">
        <f>ROUND((IF(E34=Tables!$A$3, Tables!$B$3, IF(E34=Tables!$A$4, Tables!$B$4, IF(E34=Tables!$A$5, Tables!$B$5, IF(E34=Tables!$A$6, Tables!$B$6, 0)))))*F$47,  Tables!$B$10)</f>
        <v>0</v>
      </c>
      <c r="G34" s="58"/>
      <c r="H34" s="59">
        <f>ROUND((IF(G34=Tables!$A$3, Tables!$B$3, IF(G34=Tables!$A$4, Tables!$B$4, IF(G34=Tables!$A$5, Tables!$B$5, IF(G34=Tables!$A$6, Tables!$B$6, 0)))))*H$47,  Tables!$B$10)</f>
        <v>0</v>
      </c>
      <c r="I34" s="56"/>
      <c r="J34" s="57">
        <f>ROUND((IF(I34="RP", Tables!$B$3, IF(I34="FL", Tables!$B$4, IF(I34="OS", Tables!$B$5, IF(I34="FA", Tables!$B$6, 0)))))*J$47,  Tables!$B$10)</f>
        <v>0</v>
      </c>
      <c r="K34" s="58"/>
      <c r="L34" s="59">
        <f>ROUND((IF(K34=Tables!$A$3, Tables!$B$3, IF(K34=Tables!$A$4, Tables!$B$4, IF(K34=Tables!$A$5, Tables!$B$5, IF(K34=Tables!$A$6, Tables!$B$6, 0)))))*L$47,  Tables!$B$10)</f>
        <v>0</v>
      </c>
      <c r="M34" s="56"/>
      <c r="N34" s="57">
        <f>ROUND((IF(M34="RP", Tables!$B$3, IF(M34="FL", Tables!$B$4, IF(M34="OS", Tables!$B$5, IF(M34="FA", Tables!$B$6, 0)))))*N$47,  Tables!$B$10)</f>
        <v>0</v>
      </c>
      <c r="O34" s="58"/>
      <c r="P34" s="59">
        <f>ROUND((IF(O34=Tables!$A$3, Tables!$B$3, IF(O34=Tables!$A$4, Tables!$B$4, IF(O34=Tables!$A$5, Tables!$B$5, IF(O34=Tables!$A$6, Tables!$B$6, 0)))))*P$47,  Tables!$B$10)</f>
        <v>0</v>
      </c>
      <c r="Q34" s="56"/>
      <c r="R34" s="57">
        <f>ROUND((IF(Q34="RP", Tables!$B$3, IF(Q34="FL", Tables!$B$4, IF(Q34="OS", Tables!$B$5, IF(Q34="FA", Tables!$B$6, 0)))))*R$47,  Tables!$B$10)</f>
        <v>0</v>
      </c>
      <c r="S34" s="58"/>
      <c r="T34" s="59">
        <f>ROUND((IF(S34=Tables!$A$3, Tables!$B$3, IF(S34=Tables!$A$4, Tables!$B$4, IF(S34=Tables!$A$5, Tables!$B$5, IF(S34=Tables!$A$6, Tables!$B$6, 0)))))*T$47,  Tables!$B$10)</f>
        <v>0</v>
      </c>
      <c r="U34" s="56"/>
      <c r="V34" s="57">
        <f>ROUND((IF(U34="RP", Tables!$B$3, IF(U34="FL", Tables!$B$4, IF(U34="OS", Tables!$B$5, IF(U34="FA", Tables!$B$6, 0)))))*V$47,  Tables!$B$10)</f>
        <v>0</v>
      </c>
      <c r="W34" s="58"/>
      <c r="X34" s="59">
        <f>ROUND((IF(W34=Tables!$A$3, Tables!$B$3, IF(W34=Tables!$A$4, Tables!$B$4, IF(W34=Tables!$A$5, Tables!$B$5, IF(W34=Tables!$A$6, Tables!$B$6, 0)))))*X$47,  Tables!$B$10)</f>
        <v>0</v>
      </c>
      <c r="Y34" s="56"/>
      <c r="Z34" s="57">
        <f>ROUND((IF(Y34="RP", Tables!$B$3, IF(Y34="FL", Tables!$B$4, IF(Y34="OS", Tables!$B$5, IF(Y34="FA", Tables!$B$6, 0)))))*Z$47,  Tables!$B$10)</f>
        <v>0</v>
      </c>
      <c r="AA34" s="58"/>
      <c r="AB34" s="59">
        <f>ROUND((IF(AA34=Tables!$A$3, Tables!$B$3, IF(AA34=Tables!$A$4, Tables!$B$4, IF(AA34=Tables!$A$5, Tables!$B$5, IF(AA34=Tables!$A$6, Tables!$B$6, 0)))))*AB$47,  Tables!$B$10)</f>
        <v>0</v>
      </c>
      <c r="AC34" s="56"/>
      <c r="AD34" s="57">
        <f>ROUND((IF(AC34="RP", Tables!$B$3, IF(AC34="FL", Tables!$B$4, IF(AC34="OS", Tables!$B$5, IF(AC34="FA", Tables!$B$6, 0)))))*AD$47,  Tables!$B$10)</f>
        <v>0</v>
      </c>
      <c r="AE34" s="58"/>
      <c r="AF34" s="59">
        <f>ROUND((IF(AE34=Tables!$A$3, Tables!$B$3, IF(AE34=Tables!$A$4, Tables!$B$4, IF(AE34=Tables!$A$5, Tables!$B$5, IF(AE34=Tables!$A$6, Tables!$B$6, 0)))))*AF$47,  Tables!$B$10)</f>
        <v>0</v>
      </c>
      <c r="AG34" s="56"/>
      <c r="AH34" s="57">
        <f>ROUND((IF(AG34="RP", Tables!$B$3, IF(AG34="FL", Tables!$B$4, IF(AG34="OS", Tables!$B$5, IF(AG34="FA", Tables!$B$6, 0)))))*AH$47,  Tables!$B$10)</f>
        <v>0</v>
      </c>
      <c r="AI34" s="58"/>
      <c r="AJ34" s="59">
        <f>ROUND((IF(AI34=Tables!$A$3, Tables!$B$3, IF(AI34=Tables!$A$4, Tables!$B$4, IF(AI34=Tables!$A$5, Tables!$B$5, IF(AI34=Tables!$A$6, Tables!$B$6, 0)))))*AJ$47,  Tables!$B$10)</f>
        <v>0</v>
      </c>
      <c r="AK34" s="56"/>
      <c r="AL34" s="57">
        <f>ROUND((IF(AK34="RP", Tables!$B$3, IF(AK34="FL", Tables!$B$4, IF(AK34="OS", Tables!$B$5, IF(AK34="FA", Tables!$B$6, 0)))))*AL$47,  Tables!$B$10)</f>
        <v>0</v>
      </c>
      <c r="AM34" s="58"/>
      <c r="AN34" s="59">
        <f>ROUND((IF(AM34=Tables!$A$3, Tables!$B$3, IF(AM34=Tables!$A$4, Tables!$B$4, IF(AM34=Tables!$A$5, Tables!$B$5, IF(AM34=Tables!$A$6, Tables!$B$6, 0)))))*AN$47,  Tables!$B$10)</f>
        <v>0</v>
      </c>
      <c r="AO34" s="56"/>
      <c r="AP34" s="57">
        <f>ROUND((IF(AO34="RP", Tables!$B$3, IF(AO34="FL", Tables!$B$4, IF(AO34="OS", Tables!$B$5, IF(AO34="FA", Tables!$B$6, 0)))))*AP$47,  Tables!$B$10)</f>
        <v>0</v>
      </c>
      <c r="AQ34" s="58"/>
      <c r="AR34" s="59">
        <f>ROUND((IF(AQ34=Tables!$A$3, Tables!$B$3, IF(AQ34=Tables!$A$4, Tables!$B$4, IF(AQ34=Tables!$A$5, Tables!$B$5, IF(AQ34=Tables!$A$6, Tables!$B$6, 0)))))*AR$47,  Tables!$B$10)</f>
        <v>0</v>
      </c>
      <c r="AS34" s="56"/>
      <c r="AT34" s="57">
        <f>ROUND((IF(AS34="RP", Tables!$B$3, IF(AS34="FL", Tables!$B$4, IF(AS34="OS", Tables!$B$5, IF(AS34="FA", Tables!$B$6, 0)))))*AT$47,  Tables!$B$10)</f>
        <v>0</v>
      </c>
      <c r="AU34" s="58"/>
      <c r="AV34" s="59">
        <f>ROUND((IF(AU34=Tables!$A$3, Tables!$B$3, IF(AU34=Tables!$A$4, Tables!$B$4, IF(AU34=Tables!$A$5, Tables!$B$5, IF(AU34=Tables!$A$6, Tables!$B$6, 0)))))*AV$47,  Tables!$B$10)</f>
        <v>0</v>
      </c>
      <c r="AW34" s="56"/>
      <c r="AX34" s="57">
        <f>ROUND((IF(AW34="RP", Tables!$B$3, IF(AW34="FL", Tables!$B$4, IF(AW34="OS", Tables!$B$5, IF(AW34="FA", Tables!$B$6, 0)))))*AX$47,  Tables!$B$10)</f>
        <v>0</v>
      </c>
      <c r="AY34" s="58" t="s">
        <v>8</v>
      </c>
      <c r="AZ34" s="59">
        <f>ROUND((IF(AY34=Tables!$A$3, Tables!$B$3, IF(AY34=Tables!$A$4, Tables!$B$4, IF(AY34=Tables!$A$5, Tables!$B$5, IF(AY34=Tables!$A$6, Tables!$B$6, 0)))))*AZ$47,  Tables!$B$10)</f>
        <v>5</v>
      </c>
      <c r="BA34" s="56"/>
      <c r="BB34" s="57">
        <f>ROUND((IF(BA34="RP", Tables!$B$3, IF(BA34="FL", Tables!$B$4, IF(BA34="OS", Tables!$B$5, IF(BA34="FA", Tables!$B$6, 0)))))*BB$47,  Tables!$B$10)</f>
        <v>0</v>
      </c>
      <c r="BC34" s="58"/>
      <c r="BD34" s="59">
        <f>ROUND((IF(BC34=Tables!$A$3, Tables!$B$3, IF(BC34=Tables!$A$4, Tables!$B$4, IF(BC34=Tables!$A$5, Tables!$B$5, IF(BC34=Tables!$A$6, Tables!$B$6, 0)))))*BD$47,  Tables!$B$10)</f>
        <v>0</v>
      </c>
      <c r="BE34" s="56"/>
      <c r="BF34" s="57">
        <f>ROUND((IF(BE34="RP", Tables!$B$3, IF(BE34="FL", Tables!$B$4, IF(BE34="OS", Tables!$B$5, IF(BE34="FA", Tables!$B$6, 0)))))*BF$47,  Tables!$B$10)</f>
        <v>0</v>
      </c>
      <c r="BG34" s="58"/>
      <c r="BH34" s="59">
        <f>ROUND((IF(BG34=Tables!$A$3, Tables!$B$3, IF(BG34=Tables!$A$4, Tables!$B$4, IF(BG34=Tables!$A$5, Tables!$B$5, IF(BG34=Tables!$A$6, Tables!$B$6, 0)))))*BH$47,  Tables!$B$10)</f>
        <v>0</v>
      </c>
      <c r="BI34" s="56"/>
      <c r="BJ34" s="57">
        <f>ROUND((IF(BI34="RP", Tables!$B$3, IF(BI34="FL", Tables!$B$4, IF(BI34="OS", Tables!$B$5, IF(BI34="FA", Tables!$B$6, 0)))))*BJ$47,  Tables!$B$10)</f>
        <v>0</v>
      </c>
      <c r="BK34" s="58"/>
      <c r="BL34" s="59">
        <f>ROUND((IF(BK34=Tables!$A$3, Tables!$B$3, IF(BK34=Tables!$A$4, Tables!$B$4, IF(BK34=Tables!$A$5, Tables!$B$5, IF(BK34=Tables!$A$6, Tables!$B$6, 0)))))*BL$47,  Tables!$B$10)</f>
        <v>0</v>
      </c>
      <c r="BM34" s="56"/>
      <c r="BN34" s="57">
        <f>ROUND((IF(BM34="RP", Tables!$B$3, IF(BM34="FL", Tables!$B$4, IF(BM34="OS", Tables!$B$5, IF(BM34="FA", Tables!$B$6, 0)))))*BN$47,  Tables!$B$10)</f>
        <v>0</v>
      </c>
      <c r="BO34" s="58"/>
      <c r="BP34" s="59">
        <f>ROUND((IF(BO34=Tables!$A$3, Tables!$B$3, IF(BO34=Tables!$A$4, Tables!$B$4, IF(BO34=Tables!$A$5, Tables!$B$5, IF(BO34=Tables!$A$6, Tables!$B$6, 0)))))*BP$47,  Tables!$B$10)</f>
        <v>0</v>
      </c>
      <c r="BQ34" s="56"/>
      <c r="BR34" s="57">
        <f>ROUND((IF(BQ34="RP", Tables!$B$3, IF(BQ34="FL", Tables!$B$4, IF(BQ34="OS", Tables!$B$5, IF(BQ34="FA", Tables!$B$6, 0)))))*BR$47,  Tables!$B$10)</f>
        <v>0</v>
      </c>
      <c r="BS34" s="58"/>
      <c r="BT34" s="59">
        <f>ROUND((IF(BS34=Tables!$A$3, Tables!$B$3, IF(BS34=Tables!$A$4, Tables!$B$4, IF(BS34=Tables!$A$5, Tables!$B$5, IF(BS34=Tables!$A$6, Tables!$B$6, 0)))))*BT$47,  Tables!$B$10)</f>
        <v>0</v>
      </c>
      <c r="BU34" s="56"/>
      <c r="BV34" s="57">
        <f>ROUND((IF(BU34="RP", Tables!$B$3, IF(BU34="FL", Tables!$B$4, IF(BU34="OS", Tables!$B$5, IF(BU34="FA", Tables!$B$6, 0)))))*BV$47,  Tables!$B$10)</f>
        <v>0</v>
      </c>
      <c r="BW34" s="58" t="s">
        <v>8</v>
      </c>
      <c r="BX34" s="59">
        <f>ROUND((IF(BW34=Tables!$A$3, Tables!$B$3, IF(BW34=Tables!$A$4, Tables!$B$4, IF(BW34=Tables!$A$5, Tables!$B$5, IF(BW34=Tables!$A$6, Tables!$B$6, 0)))))*BX$47,  Tables!$B$10)</f>
        <v>4.8</v>
      </c>
      <c r="BY34" s="56" t="s">
        <v>8</v>
      </c>
      <c r="BZ34" s="57">
        <f>ROUND((IF(BY34="RP", Tables!$B$3, IF(BY34="FL", Tables!$B$4, IF(BY34="OS", Tables!$B$5, IF(BY34="FA", Tables!$B$6, 0)))))*BZ$47,  Tables!$B$10)</f>
        <v>4.4000000000000004</v>
      </c>
      <c r="CA34" s="58" t="s">
        <v>8</v>
      </c>
      <c r="CB34" s="59">
        <f>ROUND((IF(CA34=Tables!$A$3, Tables!$B$3, IF(CA34=Tables!$A$4, Tables!$B$4, IF(CA34=Tables!$A$5, Tables!$B$5, IF(CA34=Tables!$A$6, Tables!$B$6, 0)))))*CB$47,  Tables!$B$10)</f>
        <v>4.0999999999999996</v>
      </c>
      <c r="CC34" s="56"/>
      <c r="CD34" s="57">
        <f>ROUND((IF(CC34="RP", Tables!$B$3, IF(CC34="FL", Tables!$B$4, IF(CC34="OS", Tables!$B$5, IF(CC34="FA", Tables!$B$6, 0)))))*CD$47,  Tables!$B$10)</f>
        <v>0</v>
      </c>
      <c r="CE34" s="58"/>
      <c r="CF34" s="59">
        <f>ROUND((IF(CE34=Tables!$A$3, Tables!$B$3, IF(CE34=Tables!$A$4, Tables!$B$4, IF(CE34=Tables!$A$5, Tables!$B$5, IF(CE34=Tables!$A$6, Tables!$B$6, 0)))))*CF$47,  Tables!$B$10)</f>
        <v>0</v>
      </c>
      <c r="CG34" s="56"/>
      <c r="CH34" s="57">
        <f>ROUND((IF(CG34="RP", Tables!$B$3, IF(CG34="FL", Tables!$B$4, IF(CG34="OS", Tables!$B$5, IF(CG34="FA", Tables!$B$6, 0)))))*CH$47,  Tables!$B$10)</f>
        <v>0</v>
      </c>
    </row>
    <row r="35" spans="1:86" s="1" customFormat="1" ht="15" customHeight="1" x14ac:dyDescent="0.3">
      <c r="A35" s="68">
        <f t="shared" si="2"/>
        <v>33</v>
      </c>
      <c r="B35" s="51" t="s">
        <v>159</v>
      </c>
      <c r="C35" s="51" t="s">
        <v>54</v>
      </c>
      <c r="D35" s="50">
        <f>ROUND(SUM(E35:CH35), Tables!$B$11)</f>
        <v>15.1</v>
      </c>
      <c r="E35" s="56"/>
      <c r="F35" s="57">
        <f>ROUND((IF(E35=Tables!$A$3, Tables!$B$3, IF(E35=Tables!$A$4, Tables!$B$4, IF(E35=Tables!$A$5, Tables!$B$5, IF(E35=Tables!$A$6, Tables!$B$6, 0)))))*F$47,  Tables!$B$10)</f>
        <v>0</v>
      </c>
      <c r="G35" s="58" t="s">
        <v>8</v>
      </c>
      <c r="H35" s="59">
        <f>ROUND((IF(G35=Tables!$A$3, Tables!$B$3, IF(G35=Tables!$A$4, Tables!$B$4, IF(G35=Tables!$A$5, Tables!$B$5, IF(G35=Tables!$A$6, Tables!$B$6, 0)))))*H$47,  Tables!$B$10)</f>
        <v>5</v>
      </c>
      <c r="I35" s="56"/>
      <c r="J35" s="57">
        <f>ROUND((IF(I35="RP", Tables!$B$3, IF(I35="FL", Tables!$B$4, IF(I35="OS", Tables!$B$5, IF(I35="FA", Tables!$B$6, 0)))))*J$47,  Tables!$B$10)</f>
        <v>0</v>
      </c>
      <c r="K35" s="58"/>
      <c r="L35" s="59">
        <f>ROUND((IF(K35=Tables!$A$3, Tables!$B$3, IF(K35=Tables!$A$4, Tables!$B$4, IF(K35=Tables!$A$5, Tables!$B$5, IF(K35=Tables!$A$6, Tables!$B$6, 0)))))*L$47,  Tables!$B$10)</f>
        <v>0</v>
      </c>
      <c r="M35" s="56"/>
      <c r="N35" s="57">
        <f>ROUND((IF(M35="RP", Tables!$B$3, IF(M35="FL", Tables!$B$4, IF(M35="OS", Tables!$B$5, IF(M35="FA", Tables!$B$6, 0)))))*N$47,  Tables!$B$10)</f>
        <v>0</v>
      </c>
      <c r="O35" s="58"/>
      <c r="P35" s="59">
        <f>ROUND((IF(O35=Tables!$A$3, Tables!$B$3, IF(O35=Tables!$A$4, Tables!$B$4, IF(O35=Tables!$A$5, Tables!$B$5, IF(O35=Tables!$A$6, Tables!$B$6, 0)))))*P$47,  Tables!$B$10)</f>
        <v>0</v>
      </c>
      <c r="Q35" s="56"/>
      <c r="R35" s="57">
        <f>ROUND((IF(Q35="RP", Tables!$B$3, IF(Q35="FL", Tables!$B$4, IF(Q35="OS", Tables!$B$5, IF(Q35="FA", Tables!$B$6, 0)))))*R$47,  Tables!$B$10)</f>
        <v>0</v>
      </c>
      <c r="S35" s="58"/>
      <c r="T35" s="59">
        <f>ROUND((IF(S35=Tables!$A$3, Tables!$B$3, IF(S35=Tables!$A$4, Tables!$B$4, IF(S35=Tables!$A$5, Tables!$B$5, IF(S35=Tables!$A$6, Tables!$B$6, 0)))))*T$47,  Tables!$B$10)</f>
        <v>0</v>
      </c>
      <c r="U35" s="56"/>
      <c r="V35" s="57">
        <f>ROUND((IF(U35="RP", Tables!$B$3, IF(U35="FL", Tables!$B$4, IF(U35="OS", Tables!$B$5, IF(U35="FA", Tables!$B$6, 0)))))*V$47,  Tables!$B$10)</f>
        <v>0</v>
      </c>
      <c r="W35" s="58"/>
      <c r="X35" s="59">
        <f>ROUND((IF(W35=Tables!$A$3, Tables!$B$3, IF(W35=Tables!$A$4, Tables!$B$4, IF(W35=Tables!$A$5, Tables!$B$5, IF(W35=Tables!$A$6, Tables!$B$6, 0)))))*X$47,  Tables!$B$10)</f>
        <v>0</v>
      </c>
      <c r="Y35" s="56"/>
      <c r="Z35" s="57">
        <f>ROUND((IF(Y35="RP", Tables!$B$3, IF(Y35="FL", Tables!$B$4, IF(Y35="OS", Tables!$B$5, IF(Y35="FA", Tables!$B$6, 0)))))*Z$47,  Tables!$B$10)</f>
        <v>0</v>
      </c>
      <c r="AA35" s="58"/>
      <c r="AB35" s="59">
        <f>ROUND((IF(AA35=Tables!$A$3, Tables!$B$3, IF(AA35=Tables!$A$4, Tables!$B$4, IF(AA35=Tables!$A$5, Tables!$B$5, IF(AA35=Tables!$A$6, Tables!$B$6, 0)))))*AB$47,  Tables!$B$10)</f>
        <v>0</v>
      </c>
      <c r="AC35" s="56"/>
      <c r="AD35" s="57">
        <f>ROUND((IF(AC35="RP", Tables!$B$3, IF(AC35="FL", Tables!$B$4, IF(AC35="OS", Tables!$B$5, IF(AC35="FA", Tables!$B$6, 0)))))*AD$47,  Tables!$B$10)</f>
        <v>0</v>
      </c>
      <c r="AE35" s="58"/>
      <c r="AF35" s="59">
        <f>ROUND((IF(AE35=Tables!$A$3, Tables!$B$3, IF(AE35=Tables!$A$4, Tables!$B$4, IF(AE35=Tables!$A$5, Tables!$B$5, IF(AE35=Tables!$A$6, Tables!$B$6, 0)))))*AF$47,  Tables!$B$10)</f>
        <v>0</v>
      </c>
      <c r="AG35" s="56"/>
      <c r="AH35" s="57">
        <f>ROUND((IF(AG35="RP", Tables!$B$3, IF(AG35="FL", Tables!$B$4, IF(AG35="OS", Tables!$B$5, IF(AG35="FA", Tables!$B$6, 0)))))*AH$47,  Tables!$B$10)</f>
        <v>0</v>
      </c>
      <c r="AI35" s="58"/>
      <c r="AJ35" s="59">
        <f>ROUND((IF(AI35=Tables!$A$3, Tables!$B$3, IF(AI35=Tables!$A$4, Tables!$B$4, IF(AI35=Tables!$A$5, Tables!$B$5, IF(AI35=Tables!$A$6, Tables!$B$6, 0)))))*AJ$47,  Tables!$B$10)</f>
        <v>0</v>
      </c>
      <c r="AK35" s="56"/>
      <c r="AL35" s="57">
        <f>ROUND((IF(AK35="RP", Tables!$B$3, IF(AK35="FL", Tables!$B$4, IF(AK35="OS", Tables!$B$5, IF(AK35="FA", Tables!$B$6, 0)))))*AL$47,  Tables!$B$10)</f>
        <v>0</v>
      </c>
      <c r="AM35" s="58"/>
      <c r="AN35" s="59">
        <f>ROUND((IF(AM35=Tables!$A$3, Tables!$B$3, IF(AM35=Tables!$A$4, Tables!$B$4, IF(AM35=Tables!$A$5, Tables!$B$5, IF(AM35=Tables!$A$6, Tables!$B$6, 0)))))*AN$47,  Tables!$B$10)</f>
        <v>0</v>
      </c>
      <c r="AO35" s="56"/>
      <c r="AP35" s="57">
        <f>ROUND((IF(AO35="RP", Tables!$B$3, IF(AO35="FL", Tables!$B$4, IF(AO35="OS", Tables!$B$5, IF(AO35="FA", Tables!$B$6, 0)))))*AP$47,  Tables!$B$10)</f>
        <v>0</v>
      </c>
      <c r="AQ35" s="58"/>
      <c r="AR35" s="59">
        <f>ROUND((IF(AQ35=Tables!$A$3, Tables!$B$3, IF(AQ35=Tables!$A$4, Tables!$B$4, IF(AQ35=Tables!$A$5, Tables!$B$5, IF(AQ35=Tables!$A$6, Tables!$B$6, 0)))))*AR$47,  Tables!$B$10)</f>
        <v>0</v>
      </c>
      <c r="AS35" s="56"/>
      <c r="AT35" s="57">
        <f>ROUND((IF(AS35="RP", Tables!$B$3, IF(AS35="FL", Tables!$B$4, IF(AS35="OS", Tables!$B$5, IF(AS35="FA", Tables!$B$6, 0)))))*AT$47,  Tables!$B$10)</f>
        <v>0</v>
      </c>
      <c r="AU35" s="58"/>
      <c r="AV35" s="59">
        <f>ROUND((IF(AU35=Tables!$A$3, Tables!$B$3, IF(AU35=Tables!$A$4, Tables!$B$4, IF(AU35=Tables!$A$5, Tables!$B$5, IF(AU35=Tables!$A$6, Tables!$B$6, 0)))))*AV$47,  Tables!$B$10)</f>
        <v>0</v>
      </c>
      <c r="AW35" s="56"/>
      <c r="AX35" s="57">
        <f>ROUND((IF(AW35="RP", Tables!$B$3, IF(AW35="FL", Tables!$B$4, IF(AW35="OS", Tables!$B$5, IF(AW35="FA", Tables!$B$6, 0)))))*AX$47,  Tables!$B$10)</f>
        <v>0</v>
      </c>
      <c r="AY35" s="58" t="s">
        <v>8</v>
      </c>
      <c r="AZ35" s="59">
        <f>ROUND((IF(AY35=Tables!$A$3, Tables!$B$3, IF(AY35=Tables!$A$4, Tables!$B$4, IF(AY35=Tables!$A$5, Tables!$B$5, IF(AY35=Tables!$A$6, Tables!$B$6, 0)))))*AZ$47,  Tables!$B$10)</f>
        <v>5</v>
      </c>
      <c r="BA35" s="56"/>
      <c r="BB35" s="57">
        <f>ROUND((IF(BA35="RP", Tables!$B$3, IF(BA35="FL", Tables!$B$4, IF(BA35="OS", Tables!$B$5, IF(BA35="FA", Tables!$B$6, 0)))))*BB$47,  Tables!$B$10)</f>
        <v>0</v>
      </c>
      <c r="BC35" s="58"/>
      <c r="BD35" s="59">
        <f>ROUND((IF(BC35=Tables!$A$3, Tables!$B$3, IF(BC35=Tables!$A$4, Tables!$B$4, IF(BC35=Tables!$A$5, Tables!$B$5, IF(BC35=Tables!$A$6, Tables!$B$6, 0)))))*BD$47,  Tables!$B$10)</f>
        <v>0</v>
      </c>
      <c r="BE35" s="56"/>
      <c r="BF35" s="57">
        <f>ROUND((IF(BE35="RP", Tables!$B$3, IF(BE35="FL", Tables!$B$4, IF(BE35="OS", Tables!$B$5, IF(BE35="FA", Tables!$B$6, 0)))))*BF$47,  Tables!$B$10)</f>
        <v>0</v>
      </c>
      <c r="BG35" s="58"/>
      <c r="BH35" s="59">
        <f>ROUND((IF(BG35=Tables!$A$3, Tables!$B$3, IF(BG35=Tables!$A$4, Tables!$B$4, IF(BG35=Tables!$A$5, Tables!$B$5, IF(BG35=Tables!$A$6, Tables!$B$6, 0)))))*BH$47,  Tables!$B$10)</f>
        <v>0</v>
      </c>
      <c r="BI35" s="56"/>
      <c r="BJ35" s="57">
        <f>ROUND((IF(BI35="RP", Tables!$B$3, IF(BI35="FL", Tables!$B$4, IF(BI35="OS", Tables!$B$5, IF(BI35="FA", Tables!$B$6, 0)))))*BJ$47,  Tables!$B$10)</f>
        <v>0</v>
      </c>
      <c r="BK35" s="58" t="s">
        <v>8</v>
      </c>
      <c r="BL35" s="59">
        <f>ROUND((IF(BK35=Tables!$A$3, Tables!$B$3, IF(BK35=Tables!$A$4, Tables!$B$4, IF(BK35=Tables!$A$5, Tables!$B$5, IF(BK35=Tables!$A$6, Tables!$B$6, 0)))))*BL$47,  Tables!$B$10)</f>
        <v>5.0999999999999996</v>
      </c>
      <c r="BM35" s="56"/>
      <c r="BN35" s="57">
        <f>ROUND((IF(BM35="RP", Tables!$B$3, IF(BM35="FL", Tables!$B$4, IF(BM35="OS", Tables!$B$5, IF(BM35="FA", Tables!$B$6, 0)))))*BN$47,  Tables!$B$10)</f>
        <v>0</v>
      </c>
      <c r="BO35" s="58"/>
      <c r="BP35" s="59">
        <f>ROUND((IF(BO35=Tables!$A$3, Tables!$B$3, IF(BO35=Tables!$A$4, Tables!$B$4, IF(BO35=Tables!$A$5, Tables!$B$5, IF(BO35=Tables!$A$6, Tables!$B$6, 0)))))*BP$47,  Tables!$B$10)</f>
        <v>0</v>
      </c>
      <c r="BQ35" s="56"/>
      <c r="BR35" s="57">
        <f>ROUND((IF(BQ35="RP", Tables!$B$3, IF(BQ35="FL", Tables!$B$4, IF(BQ35="OS", Tables!$B$5, IF(BQ35="FA", Tables!$B$6, 0)))))*BR$47,  Tables!$B$10)</f>
        <v>0</v>
      </c>
      <c r="BS35" s="58"/>
      <c r="BT35" s="59">
        <f>ROUND((IF(BS35=Tables!$A$3, Tables!$B$3, IF(BS35=Tables!$A$4, Tables!$B$4, IF(BS35=Tables!$A$5, Tables!$B$5, IF(BS35=Tables!$A$6, Tables!$B$6, 0)))))*BT$47,  Tables!$B$10)</f>
        <v>0</v>
      </c>
      <c r="BU35" s="56"/>
      <c r="BV35" s="57">
        <f>ROUND((IF(BU35="RP", Tables!$B$3, IF(BU35="FL", Tables!$B$4, IF(BU35="OS", Tables!$B$5, IF(BU35="FA", Tables!$B$6, 0)))))*BV$47,  Tables!$B$10)</f>
        <v>0</v>
      </c>
      <c r="BW35" s="58"/>
      <c r="BX35" s="59">
        <f>ROUND((IF(BW35=Tables!$A$3, Tables!$B$3, IF(BW35=Tables!$A$4, Tables!$B$4, IF(BW35=Tables!$A$5, Tables!$B$5, IF(BW35=Tables!$A$6, Tables!$B$6, 0)))))*BX$47,  Tables!$B$10)</f>
        <v>0</v>
      </c>
      <c r="BY35" s="56"/>
      <c r="BZ35" s="57">
        <f>ROUND((IF(BY35="RP", Tables!$B$3, IF(BY35="FL", Tables!$B$4, IF(BY35="OS", Tables!$B$5, IF(BY35="FA", Tables!$B$6, 0)))))*BZ$47,  Tables!$B$10)</f>
        <v>0</v>
      </c>
      <c r="CA35" s="58"/>
      <c r="CB35" s="59">
        <f>ROUND((IF(CA35=Tables!$A$3, Tables!$B$3, IF(CA35=Tables!$A$4, Tables!$B$4, IF(CA35=Tables!$A$5, Tables!$B$5, IF(CA35=Tables!$A$6, Tables!$B$6, 0)))))*CB$47,  Tables!$B$10)</f>
        <v>0</v>
      </c>
      <c r="CC35" s="56"/>
      <c r="CD35" s="57">
        <f>ROUND((IF(CC35="RP", Tables!$B$3, IF(CC35="FL", Tables!$B$4, IF(CC35="OS", Tables!$B$5, IF(CC35="FA", Tables!$B$6, 0)))))*CD$47,  Tables!$B$10)</f>
        <v>0</v>
      </c>
      <c r="CE35" s="58"/>
      <c r="CF35" s="59">
        <f>ROUND((IF(CE35=Tables!$A$3, Tables!$B$3, IF(CE35=Tables!$A$4, Tables!$B$4, IF(CE35=Tables!$A$5, Tables!$B$5, IF(CE35=Tables!$A$6, Tables!$B$6, 0)))))*CF$47,  Tables!$B$10)</f>
        <v>0</v>
      </c>
      <c r="CG35" s="56"/>
      <c r="CH35" s="57">
        <f>ROUND((IF(CG35="RP", Tables!$B$3, IF(CG35="FL", Tables!$B$4, IF(CG35="OS", Tables!$B$5, IF(CG35="FA", Tables!$B$6, 0)))))*CH$47,  Tables!$B$10)</f>
        <v>0</v>
      </c>
    </row>
    <row r="36" spans="1:86" s="1" customFormat="1" ht="15" customHeight="1" x14ac:dyDescent="0.3">
      <c r="A36" s="68">
        <f t="shared" si="2"/>
        <v>34</v>
      </c>
      <c r="B36" s="51" t="s">
        <v>204</v>
      </c>
      <c r="C36" s="51" t="s">
        <v>49</v>
      </c>
      <c r="D36" s="50">
        <f>ROUND(SUM(E36:CH36), Tables!$B$11)</f>
        <v>14.2</v>
      </c>
      <c r="E36" s="56"/>
      <c r="F36" s="57">
        <f>ROUND((IF(E36=Tables!$A$3, Tables!$B$3, IF(E36=Tables!$A$4, Tables!$B$4, IF(E36=Tables!$A$5, Tables!$B$5, IF(E36=Tables!$A$6, Tables!$B$6, 0)))))*F$47,  Tables!$B$10)</f>
        <v>0</v>
      </c>
      <c r="G36" s="58"/>
      <c r="H36" s="59">
        <f>ROUND((IF(G36=Tables!$A$3, Tables!$B$3, IF(G36=Tables!$A$4, Tables!$B$4, IF(G36=Tables!$A$5, Tables!$B$5, IF(G36=Tables!$A$6, Tables!$B$6, 0)))))*H$47,  Tables!$B$10)</f>
        <v>0</v>
      </c>
      <c r="I36" s="56" t="s">
        <v>8</v>
      </c>
      <c r="J36" s="57">
        <f>ROUND((IF(I36="RP", Tables!$B$3, IF(I36="FL", Tables!$B$4, IF(I36="OS", Tables!$B$5, IF(I36="FA", Tables!$B$6, 0)))))*J$47,  Tables!$B$10)</f>
        <v>10.4</v>
      </c>
      <c r="K36" s="58"/>
      <c r="L36" s="59">
        <f>ROUND((IF(K36=Tables!$A$3, Tables!$B$3, IF(K36=Tables!$A$4, Tables!$B$4, IF(K36=Tables!$A$5, Tables!$B$5, IF(K36=Tables!$A$6, Tables!$B$6, 0)))))*L$47,  Tables!$B$10)</f>
        <v>0</v>
      </c>
      <c r="M36" s="56"/>
      <c r="N36" s="57">
        <f>ROUND((IF(M36="RP", Tables!$B$3, IF(M36="FL", Tables!$B$4, IF(M36="OS", Tables!$B$5, IF(M36="FA", Tables!$B$6, 0)))))*N$47,  Tables!$B$10)</f>
        <v>0</v>
      </c>
      <c r="O36" s="58"/>
      <c r="P36" s="59">
        <f>ROUND((IF(O36=Tables!$A$3, Tables!$B$3, IF(O36=Tables!$A$4, Tables!$B$4, IF(O36=Tables!$A$5, Tables!$B$5, IF(O36=Tables!$A$6, Tables!$B$6, 0)))))*P$47,  Tables!$B$10)</f>
        <v>0</v>
      </c>
      <c r="Q36" s="56"/>
      <c r="R36" s="57">
        <f>ROUND((IF(Q36="RP", Tables!$B$3, IF(Q36="FL", Tables!$B$4, IF(Q36="OS", Tables!$B$5, IF(Q36="FA", Tables!$B$6, 0)))))*R$47,  Tables!$B$10)</f>
        <v>0</v>
      </c>
      <c r="S36" s="58"/>
      <c r="T36" s="59">
        <f>ROUND((IF(S36=Tables!$A$3, Tables!$B$3, IF(S36=Tables!$A$4, Tables!$B$4, IF(S36=Tables!$A$5, Tables!$B$5, IF(S36=Tables!$A$6, Tables!$B$6, 0)))))*T$47,  Tables!$B$10)</f>
        <v>0</v>
      </c>
      <c r="U36" s="56"/>
      <c r="V36" s="57">
        <f>ROUND((IF(U36="RP", Tables!$B$3, IF(U36="FL", Tables!$B$4, IF(U36="OS", Tables!$B$5, IF(U36="FA", Tables!$B$6, 0)))))*V$47,  Tables!$B$10)</f>
        <v>0</v>
      </c>
      <c r="W36" s="58"/>
      <c r="X36" s="59">
        <f>ROUND((IF(W36=Tables!$A$3, Tables!$B$3, IF(W36=Tables!$A$4, Tables!$B$4, IF(W36=Tables!$A$5, Tables!$B$5, IF(W36=Tables!$A$6, Tables!$B$6, 0)))))*X$47,  Tables!$B$10)</f>
        <v>0</v>
      </c>
      <c r="Y36" s="56"/>
      <c r="Z36" s="57">
        <f>ROUND((IF(Y36="RP", Tables!$B$3, IF(Y36="FL", Tables!$B$4, IF(Y36="OS", Tables!$B$5, IF(Y36="FA", Tables!$B$6, 0)))))*Z$47,  Tables!$B$10)</f>
        <v>0</v>
      </c>
      <c r="AA36" s="58"/>
      <c r="AB36" s="59">
        <f>ROUND((IF(AA36=Tables!$A$3, Tables!$B$3, IF(AA36=Tables!$A$4, Tables!$B$4, IF(AA36=Tables!$A$5, Tables!$B$5, IF(AA36=Tables!$A$6, Tables!$B$6, 0)))))*AB$47,  Tables!$B$10)</f>
        <v>0</v>
      </c>
      <c r="AC36" s="56"/>
      <c r="AD36" s="57">
        <f>ROUND((IF(AC36="RP", Tables!$B$3, IF(AC36="FL", Tables!$B$4, IF(AC36="OS", Tables!$B$5, IF(AC36="FA", Tables!$B$6, 0)))))*AD$47,  Tables!$B$10)</f>
        <v>0</v>
      </c>
      <c r="AE36" s="58"/>
      <c r="AF36" s="59">
        <f>ROUND((IF(AE36=Tables!$A$3, Tables!$B$3, IF(AE36=Tables!$A$4, Tables!$B$4, IF(AE36=Tables!$A$5, Tables!$B$5, IF(AE36=Tables!$A$6, Tables!$B$6, 0)))))*AF$47,  Tables!$B$10)</f>
        <v>0</v>
      </c>
      <c r="AG36" s="56"/>
      <c r="AH36" s="57">
        <f>ROUND((IF(AG36="RP", Tables!$B$3, IF(AG36="FL", Tables!$B$4, IF(AG36="OS", Tables!$B$5, IF(AG36="FA", Tables!$B$6, 0)))))*AH$47,  Tables!$B$10)</f>
        <v>0</v>
      </c>
      <c r="AI36" s="58"/>
      <c r="AJ36" s="59">
        <f>ROUND((IF(AI36=Tables!$A$3, Tables!$B$3, IF(AI36=Tables!$A$4, Tables!$B$4, IF(AI36=Tables!$A$5, Tables!$B$5, IF(AI36=Tables!$A$6, Tables!$B$6, 0)))))*AJ$47,  Tables!$B$10)</f>
        <v>0</v>
      </c>
      <c r="AK36" s="56"/>
      <c r="AL36" s="57">
        <f>ROUND((IF(AK36="RP", Tables!$B$3, IF(AK36="FL", Tables!$B$4, IF(AK36="OS", Tables!$B$5, IF(AK36="FA", Tables!$B$6, 0)))))*AL$47,  Tables!$B$10)</f>
        <v>0</v>
      </c>
      <c r="AM36" s="58"/>
      <c r="AN36" s="59">
        <f>ROUND((IF(AM36=Tables!$A$3, Tables!$B$3, IF(AM36=Tables!$A$4, Tables!$B$4, IF(AM36=Tables!$A$5, Tables!$B$5, IF(AM36=Tables!$A$6, Tables!$B$6, 0)))))*AN$47,  Tables!$B$10)</f>
        <v>0</v>
      </c>
      <c r="AO36" s="56"/>
      <c r="AP36" s="57">
        <f>ROUND((IF(AO36="RP", Tables!$B$3, IF(AO36="FL", Tables!$B$4, IF(AO36="OS", Tables!$B$5, IF(AO36="FA", Tables!$B$6, 0)))))*AP$47,  Tables!$B$10)</f>
        <v>0</v>
      </c>
      <c r="AQ36" s="58"/>
      <c r="AR36" s="59">
        <f>ROUND((IF(AQ36=Tables!$A$3, Tables!$B$3, IF(AQ36=Tables!$A$4, Tables!$B$4, IF(AQ36=Tables!$A$5, Tables!$B$5, IF(AQ36=Tables!$A$6, Tables!$B$6, 0)))))*AR$47,  Tables!$B$10)</f>
        <v>0</v>
      </c>
      <c r="AS36" s="56" t="s">
        <v>7</v>
      </c>
      <c r="AT36" s="57">
        <f>ROUND((IF(AS36="RP", Tables!$B$3, IF(AS36="FL", Tables!$B$4, IF(AS36="OS", Tables!$B$5, IF(AS36="FA", Tables!$B$6, 0)))))*AT$47,  Tables!$B$10)</f>
        <v>3.8</v>
      </c>
      <c r="AU36" s="58"/>
      <c r="AV36" s="59">
        <f>ROUND((IF(AU36=Tables!$A$3, Tables!$B$3, IF(AU36=Tables!$A$4, Tables!$B$4, IF(AU36=Tables!$A$5, Tables!$B$5, IF(AU36=Tables!$A$6, Tables!$B$6, 0)))))*AV$47,  Tables!$B$10)</f>
        <v>0</v>
      </c>
      <c r="AW36" s="56"/>
      <c r="AX36" s="57">
        <f>ROUND((IF(AW36="RP", Tables!$B$3, IF(AW36="FL", Tables!$B$4, IF(AW36="OS", Tables!$B$5, IF(AW36="FA", Tables!$B$6, 0)))))*AX$47,  Tables!$B$10)</f>
        <v>0</v>
      </c>
      <c r="AY36" s="58"/>
      <c r="AZ36" s="59">
        <f>ROUND((IF(AY36=Tables!$A$3, Tables!$B$3, IF(AY36=Tables!$A$4, Tables!$B$4, IF(AY36=Tables!$A$5, Tables!$B$5, IF(AY36=Tables!$A$6, Tables!$B$6, 0)))))*AZ$47,  Tables!$B$10)</f>
        <v>0</v>
      </c>
      <c r="BA36" s="56"/>
      <c r="BB36" s="57">
        <f>ROUND((IF(BA36="RP", Tables!$B$3, IF(BA36="FL", Tables!$B$4, IF(BA36="OS", Tables!$B$5, IF(BA36="FA", Tables!$B$6, 0)))))*BB$47,  Tables!$B$10)</f>
        <v>0</v>
      </c>
      <c r="BC36" s="58"/>
      <c r="BD36" s="59">
        <f>ROUND((IF(BC36=Tables!$A$3, Tables!$B$3, IF(BC36=Tables!$A$4, Tables!$B$4, IF(BC36=Tables!$A$5, Tables!$B$5, IF(BC36=Tables!$A$6, Tables!$B$6, 0)))))*BD$47,  Tables!$B$10)</f>
        <v>0</v>
      </c>
      <c r="BE36" s="56"/>
      <c r="BF36" s="57">
        <f>ROUND((IF(BE36="RP", Tables!$B$3, IF(BE36="FL", Tables!$B$4, IF(BE36="OS", Tables!$B$5, IF(BE36="FA", Tables!$B$6, 0)))))*BF$47,  Tables!$B$10)</f>
        <v>0</v>
      </c>
      <c r="BG36" s="58"/>
      <c r="BH36" s="59">
        <f>ROUND((IF(BG36=Tables!$A$3, Tables!$B$3, IF(BG36=Tables!$A$4, Tables!$B$4, IF(BG36=Tables!$A$5, Tables!$B$5, IF(BG36=Tables!$A$6, Tables!$B$6, 0)))))*BH$47,  Tables!$B$10)</f>
        <v>0</v>
      </c>
      <c r="BI36" s="56"/>
      <c r="BJ36" s="57">
        <f>ROUND((IF(BI36="RP", Tables!$B$3, IF(BI36="FL", Tables!$B$4, IF(BI36="OS", Tables!$B$5, IF(BI36="FA", Tables!$B$6, 0)))))*BJ$47,  Tables!$B$10)</f>
        <v>0</v>
      </c>
      <c r="BK36" s="58"/>
      <c r="BL36" s="59">
        <f>ROUND((IF(BK36=Tables!$A$3, Tables!$B$3, IF(BK36=Tables!$A$4, Tables!$B$4, IF(BK36=Tables!$A$5, Tables!$B$5, IF(BK36=Tables!$A$6, Tables!$B$6, 0)))))*BL$47,  Tables!$B$10)</f>
        <v>0</v>
      </c>
      <c r="BM36" s="56"/>
      <c r="BN36" s="57">
        <f>ROUND((IF(BM36="RP", Tables!$B$3, IF(BM36="FL", Tables!$B$4, IF(BM36="OS", Tables!$B$5, IF(BM36="FA", Tables!$B$6, 0)))))*BN$47,  Tables!$B$10)</f>
        <v>0</v>
      </c>
      <c r="BO36" s="58"/>
      <c r="BP36" s="59">
        <f>ROUND((IF(BO36=Tables!$A$3, Tables!$B$3, IF(BO36=Tables!$A$4, Tables!$B$4, IF(BO36=Tables!$A$5, Tables!$B$5, IF(BO36=Tables!$A$6, Tables!$B$6, 0)))))*BP$47,  Tables!$B$10)</f>
        <v>0</v>
      </c>
      <c r="BQ36" s="56"/>
      <c r="BR36" s="57">
        <f>ROUND((IF(BQ36="RP", Tables!$B$3, IF(BQ36="FL", Tables!$B$4, IF(BQ36="OS", Tables!$B$5, IF(BQ36="FA", Tables!$B$6, 0)))))*BR$47,  Tables!$B$10)</f>
        <v>0</v>
      </c>
      <c r="BS36" s="58"/>
      <c r="BT36" s="59">
        <f>ROUND((IF(BS36=Tables!$A$3, Tables!$B$3, IF(BS36=Tables!$A$4, Tables!$B$4, IF(BS36=Tables!$A$5, Tables!$B$5, IF(BS36=Tables!$A$6, Tables!$B$6, 0)))))*BT$47,  Tables!$B$10)</f>
        <v>0</v>
      </c>
      <c r="BU36" s="56"/>
      <c r="BV36" s="57">
        <f>ROUND((IF(BU36="RP", Tables!$B$3, IF(BU36="FL", Tables!$B$4, IF(BU36="OS", Tables!$B$5, IF(BU36="FA", Tables!$B$6, 0)))))*BV$47,  Tables!$B$10)</f>
        <v>0</v>
      </c>
      <c r="BW36" s="58"/>
      <c r="BX36" s="59">
        <f>ROUND((IF(BW36=Tables!$A$3, Tables!$B$3, IF(BW36=Tables!$A$4, Tables!$B$4, IF(BW36=Tables!$A$5, Tables!$B$5, IF(BW36=Tables!$A$6, Tables!$B$6, 0)))))*BX$47,  Tables!$B$10)</f>
        <v>0</v>
      </c>
      <c r="BY36" s="56"/>
      <c r="BZ36" s="57">
        <f>ROUND((IF(BY36="RP", Tables!$B$3, IF(BY36="FL", Tables!$B$4, IF(BY36="OS", Tables!$B$5, IF(BY36="FA", Tables!$B$6, 0)))))*BZ$47,  Tables!$B$10)</f>
        <v>0</v>
      </c>
      <c r="CA36" s="58"/>
      <c r="CB36" s="59">
        <f>ROUND((IF(CA36=Tables!$A$3, Tables!$B$3, IF(CA36=Tables!$A$4, Tables!$B$4, IF(CA36=Tables!$A$5, Tables!$B$5, IF(CA36=Tables!$A$6, Tables!$B$6, 0)))))*CB$47,  Tables!$B$10)</f>
        <v>0</v>
      </c>
      <c r="CC36" s="56"/>
      <c r="CD36" s="57">
        <f>ROUND((IF(CC36="RP", Tables!$B$3, IF(CC36="FL", Tables!$B$4, IF(CC36="OS", Tables!$B$5, IF(CC36="FA", Tables!$B$6, 0)))))*CD$47,  Tables!$B$10)</f>
        <v>0</v>
      </c>
      <c r="CE36" s="58"/>
      <c r="CF36" s="59">
        <f>ROUND((IF(CE36=Tables!$A$3, Tables!$B$3, IF(CE36=Tables!$A$4, Tables!$B$4, IF(CE36=Tables!$A$5, Tables!$B$5, IF(CE36=Tables!$A$6, Tables!$B$6, 0)))))*CF$47,  Tables!$B$10)</f>
        <v>0</v>
      </c>
      <c r="CG36" s="56"/>
      <c r="CH36" s="57">
        <f>ROUND((IF(CG36="RP", Tables!$B$3, IF(CG36="FL", Tables!$B$4, IF(CG36="OS", Tables!$B$5, IF(CG36="FA", Tables!$B$6, 0)))))*CH$47,  Tables!$B$10)</f>
        <v>0</v>
      </c>
    </row>
    <row r="37" spans="1:86" s="1" customFormat="1" ht="15" customHeight="1" x14ac:dyDescent="0.3">
      <c r="A37" s="68">
        <f t="shared" si="2"/>
        <v>35</v>
      </c>
      <c r="B37" s="51" t="s">
        <v>209</v>
      </c>
      <c r="C37" s="51" t="s">
        <v>144</v>
      </c>
      <c r="D37" s="50">
        <f>ROUND(SUM(E37:CH37), Tables!$B$11)</f>
        <v>13.5</v>
      </c>
      <c r="E37" s="56"/>
      <c r="F37" s="57">
        <f>ROUND((IF(E37=Tables!$A$3, Tables!$B$3, IF(E37=Tables!$A$4, Tables!$B$4, IF(E37=Tables!$A$5, Tables!$B$5, IF(E37=Tables!$A$6, Tables!$B$6, 0)))))*F$47,  Tables!$B$10)</f>
        <v>0</v>
      </c>
      <c r="G37" s="58"/>
      <c r="H37" s="59">
        <f>ROUND((IF(G37=Tables!$A$3, Tables!$B$3, IF(G37=Tables!$A$4, Tables!$B$4, IF(G37=Tables!$A$5, Tables!$B$5, IF(G37=Tables!$A$6, Tables!$B$6, 0)))))*H$47,  Tables!$B$10)</f>
        <v>0</v>
      </c>
      <c r="I37" s="56"/>
      <c r="J37" s="57">
        <f>ROUND((IF(I37="RP", Tables!$B$3, IF(I37="FL", Tables!$B$4, IF(I37="OS", Tables!$B$5, IF(I37="FA", Tables!$B$6, 0)))))*J$47,  Tables!$B$10)</f>
        <v>0</v>
      </c>
      <c r="K37" s="58"/>
      <c r="L37" s="59">
        <f>ROUND((IF(K37=Tables!$A$3, Tables!$B$3, IF(K37=Tables!$A$4, Tables!$B$4, IF(K37=Tables!$A$5, Tables!$B$5, IF(K37=Tables!$A$6, Tables!$B$6, 0)))))*L$47,  Tables!$B$10)</f>
        <v>0</v>
      </c>
      <c r="M37" s="56"/>
      <c r="N37" s="57">
        <f>ROUND((IF(M37="RP", Tables!$B$3, IF(M37="FL", Tables!$B$4, IF(M37="OS", Tables!$B$5, IF(M37="FA", Tables!$B$6, 0)))))*N$47,  Tables!$B$10)</f>
        <v>0</v>
      </c>
      <c r="O37" s="58"/>
      <c r="P37" s="59">
        <f>ROUND((IF(O37=Tables!$A$3, Tables!$B$3, IF(O37=Tables!$A$4, Tables!$B$4, IF(O37=Tables!$A$5, Tables!$B$5, IF(O37=Tables!$A$6, Tables!$B$6, 0)))))*P$47,  Tables!$B$10)</f>
        <v>0</v>
      </c>
      <c r="Q37" s="56"/>
      <c r="R37" s="57">
        <f>ROUND((IF(Q37="RP", Tables!$B$3, IF(Q37="FL", Tables!$B$4, IF(Q37="OS", Tables!$B$5, IF(Q37="FA", Tables!$B$6, 0)))))*R$47,  Tables!$B$10)</f>
        <v>0</v>
      </c>
      <c r="S37" s="58"/>
      <c r="T37" s="59">
        <f>ROUND((IF(S37=Tables!$A$3, Tables!$B$3, IF(S37=Tables!$A$4, Tables!$B$4, IF(S37=Tables!$A$5, Tables!$B$5, IF(S37=Tables!$A$6, Tables!$B$6, 0)))))*T$47,  Tables!$B$10)</f>
        <v>0</v>
      </c>
      <c r="U37" s="56"/>
      <c r="V37" s="57">
        <f>ROUND((IF(U37="RP", Tables!$B$3, IF(U37="FL", Tables!$B$4, IF(U37="OS", Tables!$B$5, IF(U37="FA", Tables!$B$6, 0)))))*V$47,  Tables!$B$10)</f>
        <v>0</v>
      </c>
      <c r="W37" s="58"/>
      <c r="X37" s="59">
        <f>ROUND((IF(W37=Tables!$A$3, Tables!$B$3, IF(W37=Tables!$A$4, Tables!$B$4, IF(W37=Tables!$A$5, Tables!$B$5, IF(W37=Tables!$A$6, Tables!$B$6, 0)))))*X$47,  Tables!$B$10)</f>
        <v>0</v>
      </c>
      <c r="Y37" s="56"/>
      <c r="Z37" s="57">
        <f>ROUND((IF(Y37="RP", Tables!$B$3, IF(Y37="FL", Tables!$B$4, IF(Y37="OS", Tables!$B$5, IF(Y37="FA", Tables!$B$6, 0)))))*Z$47,  Tables!$B$10)</f>
        <v>0</v>
      </c>
      <c r="AA37" s="58"/>
      <c r="AB37" s="59">
        <f>ROUND((IF(AA37=Tables!$A$3, Tables!$B$3, IF(AA37=Tables!$A$4, Tables!$B$4, IF(AA37=Tables!$A$5, Tables!$B$5, IF(AA37=Tables!$A$6, Tables!$B$6, 0)))))*AB$47,  Tables!$B$10)</f>
        <v>0</v>
      </c>
      <c r="AC37" s="56"/>
      <c r="AD37" s="57">
        <f>ROUND((IF(AC37="RP", Tables!$B$3, IF(AC37="FL", Tables!$B$4, IF(AC37="OS", Tables!$B$5, IF(AC37="FA", Tables!$B$6, 0)))))*AD$47,  Tables!$B$10)</f>
        <v>0</v>
      </c>
      <c r="AE37" s="58"/>
      <c r="AF37" s="59">
        <f>ROUND((IF(AE37=Tables!$A$3, Tables!$B$3, IF(AE37=Tables!$A$4, Tables!$B$4, IF(AE37=Tables!$A$5, Tables!$B$5, IF(AE37=Tables!$A$6, Tables!$B$6, 0)))))*AF$47,  Tables!$B$10)</f>
        <v>0</v>
      </c>
      <c r="AG37" s="56"/>
      <c r="AH37" s="57">
        <f>ROUND((IF(AG37="RP", Tables!$B$3, IF(AG37="FL", Tables!$B$4, IF(AG37="OS", Tables!$B$5, IF(AG37="FA", Tables!$B$6, 0)))))*AH$47,  Tables!$B$10)</f>
        <v>0</v>
      </c>
      <c r="AI37" s="58" t="s">
        <v>8</v>
      </c>
      <c r="AJ37" s="59">
        <f>ROUND((IF(AI37=Tables!$A$3, Tables!$B$3, IF(AI37=Tables!$A$4, Tables!$B$4, IF(AI37=Tables!$A$5, Tables!$B$5, IF(AI37=Tables!$A$6, Tables!$B$6, 0)))))*AJ$47,  Tables!$B$10)</f>
        <v>9.1</v>
      </c>
      <c r="AK37" s="56"/>
      <c r="AL37" s="57">
        <f>ROUND((IF(AK37="RP", Tables!$B$3, IF(AK37="FL", Tables!$B$4, IF(AK37="OS", Tables!$B$5, IF(AK37="FA", Tables!$B$6, 0)))))*AL$47,  Tables!$B$10)</f>
        <v>0</v>
      </c>
      <c r="AM37" s="58"/>
      <c r="AN37" s="59">
        <f>ROUND((IF(AM37=Tables!$A$3, Tables!$B$3, IF(AM37=Tables!$A$4, Tables!$B$4, IF(AM37=Tables!$A$5, Tables!$B$5, IF(AM37=Tables!$A$6, Tables!$B$6, 0)))))*AN$47,  Tables!$B$10)</f>
        <v>0</v>
      </c>
      <c r="AO37" s="56"/>
      <c r="AP37" s="57">
        <f>ROUND((IF(AO37="RP", Tables!$B$3, IF(AO37="FL", Tables!$B$4, IF(AO37="OS", Tables!$B$5, IF(AO37="FA", Tables!$B$6, 0)))))*AP$47,  Tables!$B$10)</f>
        <v>0</v>
      </c>
      <c r="AQ37" s="58"/>
      <c r="AR37" s="59">
        <f>ROUND((IF(AQ37=Tables!$A$3, Tables!$B$3, IF(AQ37=Tables!$A$4, Tables!$B$4, IF(AQ37=Tables!$A$5, Tables!$B$5, IF(AQ37=Tables!$A$6, Tables!$B$6, 0)))))*AR$47,  Tables!$B$10)</f>
        <v>0</v>
      </c>
      <c r="AS37" s="56"/>
      <c r="AT37" s="57">
        <f>ROUND((IF(AS37="RP", Tables!$B$3, IF(AS37="FL", Tables!$B$4, IF(AS37="OS", Tables!$B$5, IF(AS37="FA", Tables!$B$6, 0)))))*AT$47,  Tables!$B$10)</f>
        <v>0</v>
      </c>
      <c r="AU37" s="58" t="s">
        <v>8</v>
      </c>
      <c r="AV37" s="59">
        <f>ROUND((IF(AU37=Tables!$A$3, Tables!$B$3, IF(AU37=Tables!$A$4, Tables!$B$4, IF(AU37=Tables!$A$5, Tables!$B$5, IF(AU37=Tables!$A$6, Tables!$B$6, 0)))))*AV$47,  Tables!$B$10)</f>
        <v>4.4000000000000004</v>
      </c>
      <c r="AW37" s="56"/>
      <c r="AX37" s="57">
        <f>ROUND((IF(AW37="RP", Tables!$B$3, IF(AW37="FL", Tables!$B$4, IF(AW37="OS", Tables!$B$5, IF(AW37="FA", Tables!$B$6, 0)))))*AX$47,  Tables!$B$10)</f>
        <v>0</v>
      </c>
      <c r="AY37" s="58"/>
      <c r="AZ37" s="59">
        <f>ROUND((IF(AY37=Tables!$A$3, Tables!$B$3, IF(AY37=Tables!$A$4, Tables!$B$4, IF(AY37=Tables!$A$5, Tables!$B$5, IF(AY37=Tables!$A$6, Tables!$B$6, 0)))))*AZ$47,  Tables!$B$10)</f>
        <v>0</v>
      </c>
      <c r="BA37" s="56"/>
      <c r="BB37" s="57">
        <f>ROUND((IF(BA37="RP", Tables!$B$3, IF(BA37="FL", Tables!$B$4, IF(BA37="OS", Tables!$B$5, IF(BA37="FA", Tables!$B$6, 0)))))*BB$47,  Tables!$B$10)</f>
        <v>0</v>
      </c>
      <c r="BC37" s="58"/>
      <c r="BD37" s="59">
        <f>ROUND((IF(BC37=Tables!$A$3, Tables!$B$3, IF(BC37=Tables!$A$4, Tables!$B$4, IF(BC37=Tables!$A$5, Tables!$B$5, IF(BC37=Tables!$A$6, Tables!$B$6, 0)))))*BD$47,  Tables!$B$10)</f>
        <v>0</v>
      </c>
      <c r="BE37" s="56"/>
      <c r="BF37" s="57">
        <f>ROUND((IF(BE37="RP", Tables!$B$3, IF(BE37="FL", Tables!$B$4, IF(BE37="OS", Tables!$B$5, IF(BE37="FA", Tables!$B$6, 0)))))*BF$47,  Tables!$B$10)</f>
        <v>0</v>
      </c>
      <c r="BG37" s="58"/>
      <c r="BH37" s="59">
        <f>ROUND((IF(BG37=Tables!$A$3, Tables!$B$3, IF(BG37=Tables!$A$4, Tables!$B$4, IF(BG37=Tables!$A$5, Tables!$B$5, IF(BG37=Tables!$A$6, Tables!$B$6, 0)))))*BH$47,  Tables!$B$10)</f>
        <v>0</v>
      </c>
      <c r="BI37" s="56"/>
      <c r="BJ37" s="57">
        <f>ROUND((IF(BI37="RP", Tables!$B$3, IF(BI37="FL", Tables!$B$4, IF(BI37="OS", Tables!$B$5, IF(BI37="FA", Tables!$B$6, 0)))))*BJ$47,  Tables!$B$10)</f>
        <v>0</v>
      </c>
      <c r="BK37" s="58"/>
      <c r="BL37" s="59">
        <f>ROUND((IF(BK37=Tables!$A$3, Tables!$B$3, IF(BK37=Tables!$A$4, Tables!$B$4, IF(BK37=Tables!$A$5, Tables!$B$5, IF(BK37=Tables!$A$6, Tables!$B$6, 0)))))*BL$47,  Tables!$B$10)</f>
        <v>0</v>
      </c>
      <c r="BM37" s="56"/>
      <c r="BN37" s="57">
        <f>ROUND((IF(BM37="RP", Tables!$B$3, IF(BM37="FL", Tables!$B$4, IF(BM37="OS", Tables!$B$5, IF(BM37="FA", Tables!$B$6, 0)))))*BN$47,  Tables!$B$10)</f>
        <v>0</v>
      </c>
      <c r="BO37" s="58"/>
      <c r="BP37" s="59">
        <f>ROUND((IF(BO37=Tables!$A$3, Tables!$B$3, IF(BO37=Tables!$A$4, Tables!$B$4, IF(BO37=Tables!$A$5, Tables!$B$5, IF(BO37=Tables!$A$6, Tables!$B$6, 0)))))*BP$47,  Tables!$B$10)</f>
        <v>0</v>
      </c>
      <c r="BQ37" s="56"/>
      <c r="BR37" s="57">
        <f>ROUND((IF(BQ37="RP", Tables!$B$3, IF(BQ37="FL", Tables!$B$4, IF(BQ37="OS", Tables!$B$5, IF(BQ37="FA", Tables!$B$6, 0)))))*BR$47,  Tables!$B$10)</f>
        <v>0</v>
      </c>
      <c r="BS37" s="58"/>
      <c r="BT37" s="59">
        <f>ROUND((IF(BS37=Tables!$A$3, Tables!$B$3, IF(BS37=Tables!$A$4, Tables!$B$4, IF(BS37=Tables!$A$5, Tables!$B$5, IF(BS37=Tables!$A$6, Tables!$B$6, 0)))))*BT$47,  Tables!$B$10)</f>
        <v>0</v>
      </c>
      <c r="BU37" s="56"/>
      <c r="BV37" s="57">
        <f>ROUND((IF(BU37="RP", Tables!$B$3, IF(BU37="FL", Tables!$B$4, IF(BU37="OS", Tables!$B$5, IF(BU37="FA", Tables!$B$6, 0)))))*BV$47,  Tables!$B$10)</f>
        <v>0</v>
      </c>
      <c r="BW37" s="58"/>
      <c r="BX37" s="59">
        <f>ROUND((IF(BW37=Tables!$A$3, Tables!$B$3, IF(BW37=Tables!$A$4, Tables!$B$4, IF(BW37=Tables!$A$5, Tables!$B$5, IF(BW37=Tables!$A$6, Tables!$B$6, 0)))))*BX$47,  Tables!$B$10)</f>
        <v>0</v>
      </c>
      <c r="BY37" s="56"/>
      <c r="BZ37" s="57">
        <f>ROUND((IF(BY37="RP", Tables!$B$3, IF(BY37="FL", Tables!$B$4, IF(BY37="OS", Tables!$B$5, IF(BY37="FA", Tables!$B$6, 0)))))*BZ$47,  Tables!$B$10)</f>
        <v>0</v>
      </c>
      <c r="CA37" s="58"/>
      <c r="CB37" s="59">
        <f>ROUND((IF(CA37=Tables!$A$3, Tables!$B$3, IF(CA37=Tables!$A$4, Tables!$B$4, IF(CA37=Tables!$A$5, Tables!$B$5, IF(CA37=Tables!$A$6, Tables!$B$6, 0)))))*CB$47,  Tables!$B$10)</f>
        <v>0</v>
      </c>
      <c r="CC37" s="56"/>
      <c r="CD37" s="57">
        <f>ROUND((IF(CC37="RP", Tables!$B$3, IF(CC37="FL", Tables!$B$4, IF(CC37="OS", Tables!$B$5, IF(CC37="FA", Tables!$B$6, 0)))))*CD$47,  Tables!$B$10)</f>
        <v>0</v>
      </c>
      <c r="CE37" s="58"/>
      <c r="CF37" s="59">
        <f>ROUND((IF(CE37=Tables!$A$3, Tables!$B$3, IF(CE37=Tables!$A$4, Tables!$B$4, IF(CE37=Tables!$A$5, Tables!$B$5, IF(CE37=Tables!$A$6, Tables!$B$6, 0)))))*CF$47,  Tables!$B$10)</f>
        <v>0</v>
      </c>
      <c r="CG37" s="56"/>
      <c r="CH37" s="57">
        <f>ROUND((IF(CG37="RP", Tables!$B$3, IF(CG37="FL", Tables!$B$4, IF(CG37="OS", Tables!$B$5, IF(CG37="FA", Tables!$B$6, 0)))))*CH$47,  Tables!$B$10)</f>
        <v>0</v>
      </c>
    </row>
    <row r="38" spans="1:86" s="1" customFormat="1" ht="15" customHeight="1" x14ac:dyDescent="0.3">
      <c r="A38" s="68">
        <f t="shared" si="2"/>
        <v>36</v>
      </c>
      <c r="B38" s="51" t="s">
        <v>169</v>
      </c>
      <c r="C38" s="51" t="s">
        <v>144</v>
      </c>
      <c r="D38" s="50">
        <f>ROUND(SUM(E38:CH38), Tables!$B$11)</f>
        <v>11</v>
      </c>
      <c r="E38" s="56"/>
      <c r="F38" s="57">
        <f>ROUND((IF(E38=Tables!$A$3, Tables!$B$3, IF(E38=Tables!$A$4, Tables!$B$4, IF(E38=Tables!$A$5, Tables!$B$5, IF(E38=Tables!$A$6, Tables!$B$6, 0)))))*F$47,  Tables!$B$10)</f>
        <v>0</v>
      </c>
      <c r="G38" s="58"/>
      <c r="H38" s="59">
        <f>ROUND((IF(G38=Tables!$A$3, Tables!$B$3, IF(G38=Tables!$A$4, Tables!$B$4, IF(G38=Tables!$A$5, Tables!$B$5, IF(G38=Tables!$A$6, Tables!$B$6, 0)))))*H$47,  Tables!$B$10)</f>
        <v>0</v>
      </c>
      <c r="I38" s="56"/>
      <c r="J38" s="57">
        <f>ROUND((IF(I38="RP", Tables!$B$3, IF(I38="FL", Tables!$B$4, IF(I38="OS", Tables!$B$5, IF(I38="FA", Tables!$B$6, 0)))))*J$47,  Tables!$B$10)</f>
        <v>0</v>
      </c>
      <c r="K38" s="58"/>
      <c r="L38" s="59">
        <f>ROUND((IF(K38=Tables!$A$3, Tables!$B$3, IF(K38=Tables!$A$4, Tables!$B$4, IF(K38=Tables!$A$5, Tables!$B$5, IF(K38=Tables!$A$6, Tables!$B$6, 0)))))*L$47,  Tables!$B$10)</f>
        <v>0</v>
      </c>
      <c r="M38" s="56"/>
      <c r="N38" s="57">
        <f>ROUND((IF(M38="RP", Tables!$B$3, IF(M38="FL", Tables!$B$4, IF(M38="OS", Tables!$B$5, IF(M38="FA", Tables!$B$6, 0)))))*N$47,  Tables!$B$10)</f>
        <v>0</v>
      </c>
      <c r="O38" s="58"/>
      <c r="P38" s="59">
        <f>ROUND((IF(O38=Tables!$A$3, Tables!$B$3, IF(O38=Tables!$A$4, Tables!$B$4, IF(O38=Tables!$A$5, Tables!$B$5, IF(O38=Tables!$A$6, Tables!$B$6, 0)))))*P$47,  Tables!$B$10)</f>
        <v>0</v>
      </c>
      <c r="Q38" s="56"/>
      <c r="R38" s="57">
        <f>ROUND((IF(Q38="RP", Tables!$B$3, IF(Q38="FL", Tables!$B$4, IF(Q38="OS", Tables!$B$5, IF(Q38="FA", Tables!$B$6, 0)))))*R$47,  Tables!$B$10)</f>
        <v>0</v>
      </c>
      <c r="S38" s="58"/>
      <c r="T38" s="59">
        <f>ROUND((IF(S38=Tables!$A$3, Tables!$B$3, IF(S38=Tables!$A$4, Tables!$B$4, IF(S38=Tables!$A$5, Tables!$B$5, IF(S38=Tables!$A$6, Tables!$B$6, 0)))))*T$47,  Tables!$B$10)</f>
        <v>0</v>
      </c>
      <c r="U38" s="56"/>
      <c r="V38" s="57">
        <f>ROUND((IF(U38="RP", Tables!$B$3, IF(U38="FL", Tables!$B$4, IF(U38="OS", Tables!$B$5, IF(U38="FA", Tables!$B$6, 0)))))*V$47,  Tables!$B$10)</f>
        <v>0</v>
      </c>
      <c r="W38" s="58"/>
      <c r="X38" s="59">
        <f>ROUND((IF(W38=Tables!$A$3, Tables!$B$3, IF(W38=Tables!$A$4, Tables!$B$4, IF(W38=Tables!$A$5, Tables!$B$5, IF(W38=Tables!$A$6, Tables!$B$6, 0)))))*X$47,  Tables!$B$10)</f>
        <v>0</v>
      </c>
      <c r="Y38" s="56"/>
      <c r="Z38" s="57">
        <f>ROUND((IF(Y38="RP", Tables!$B$3, IF(Y38="FL", Tables!$B$4, IF(Y38="OS", Tables!$B$5, IF(Y38="FA", Tables!$B$6, 0)))))*Z$47,  Tables!$B$10)</f>
        <v>0</v>
      </c>
      <c r="AA38" s="58"/>
      <c r="AB38" s="59">
        <f>ROUND((IF(AA38=Tables!$A$3, Tables!$B$3, IF(AA38=Tables!$A$4, Tables!$B$4, IF(AA38=Tables!$A$5, Tables!$B$5, IF(AA38=Tables!$A$6, Tables!$B$6, 0)))))*AB$47,  Tables!$B$10)</f>
        <v>0</v>
      </c>
      <c r="AC38" s="56"/>
      <c r="AD38" s="57">
        <f>ROUND((IF(AC38="RP", Tables!$B$3, IF(AC38="FL", Tables!$B$4, IF(AC38="OS", Tables!$B$5, IF(AC38="FA", Tables!$B$6, 0)))))*AD$47,  Tables!$B$10)</f>
        <v>0</v>
      </c>
      <c r="AE38" s="58"/>
      <c r="AF38" s="59">
        <f>ROUND((IF(AE38=Tables!$A$3, Tables!$B$3, IF(AE38=Tables!$A$4, Tables!$B$4, IF(AE38=Tables!$A$5, Tables!$B$5, IF(AE38=Tables!$A$6, Tables!$B$6, 0)))))*AF$47,  Tables!$B$10)</f>
        <v>0</v>
      </c>
      <c r="AG38" s="56"/>
      <c r="AH38" s="57">
        <f>ROUND((IF(AG38="RP", Tables!$B$3, IF(AG38="FL", Tables!$B$4, IF(AG38="OS", Tables!$B$5, IF(AG38="FA", Tables!$B$6, 0)))))*AH$47,  Tables!$B$10)</f>
        <v>0</v>
      </c>
      <c r="AI38" s="58"/>
      <c r="AJ38" s="59">
        <f>ROUND((IF(AI38=Tables!$A$3, Tables!$B$3, IF(AI38=Tables!$A$4, Tables!$B$4, IF(AI38=Tables!$A$5, Tables!$B$5, IF(AI38=Tables!$A$6, Tables!$B$6, 0)))))*AJ$47,  Tables!$B$10)</f>
        <v>0</v>
      </c>
      <c r="AK38" s="56"/>
      <c r="AL38" s="57">
        <f>ROUND((IF(AK38="RP", Tables!$B$3, IF(AK38="FL", Tables!$B$4, IF(AK38="OS", Tables!$B$5, IF(AK38="FA", Tables!$B$6, 0)))))*AL$47,  Tables!$B$10)</f>
        <v>0</v>
      </c>
      <c r="AM38" s="58"/>
      <c r="AN38" s="59">
        <f>ROUND((IF(AM38=Tables!$A$3, Tables!$B$3, IF(AM38=Tables!$A$4, Tables!$B$4, IF(AM38=Tables!$A$5, Tables!$B$5, IF(AM38=Tables!$A$6, Tables!$B$6, 0)))))*AN$47,  Tables!$B$10)</f>
        <v>0</v>
      </c>
      <c r="AO38" s="56"/>
      <c r="AP38" s="57">
        <f>ROUND((IF(AO38="RP", Tables!$B$3, IF(AO38="FL", Tables!$B$4, IF(AO38="OS", Tables!$B$5, IF(AO38="FA", Tables!$B$6, 0)))))*AP$47,  Tables!$B$10)</f>
        <v>0</v>
      </c>
      <c r="AQ38" s="58"/>
      <c r="AR38" s="59">
        <f>ROUND((IF(AQ38=Tables!$A$3, Tables!$B$3, IF(AQ38=Tables!$A$4, Tables!$B$4, IF(AQ38=Tables!$A$5, Tables!$B$5, IF(AQ38=Tables!$A$6, Tables!$B$6, 0)))))*AR$47,  Tables!$B$10)</f>
        <v>0</v>
      </c>
      <c r="AS38" s="56" t="s">
        <v>7</v>
      </c>
      <c r="AT38" s="57">
        <f>ROUND((IF(AS38="RP", Tables!$B$3, IF(AS38="FL", Tables!$B$4, IF(AS38="OS", Tables!$B$5, IF(AS38="FA", Tables!$B$6, 0)))))*AT$47,  Tables!$B$10)</f>
        <v>3.8</v>
      </c>
      <c r="AU38" s="58" t="s">
        <v>8</v>
      </c>
      <c r="AV38" s="59">
        <f>ROUND((IF(AU38=Tables!$A$3, Tables!$B$3, IF(AU38=Tables!$A$4, Tables!$B$4, IF(AU38=Tables!$A$5, Tables!$B$5, IF(AU38=Tables!$A$6, Tables!$B$6, 0)))))*AV$47,  Tables!$B$10)</f>
        <v>4.4000000000000004</v>
      </c>
      <c r="AW38" s="56"/>
      <c r="AX38" s="57">
        <f>ROUND((IF(AW38="RP", Tables!$B$3, IF(AW38="FL", Tables!$B$4, IF(AW38="OS", Tables!$B$5, IF(AW38="FA", Tables!$B$6, 0)))))*AX$47,  Tables!$B$10)</f>
        <v>0</v>
      </c>
      <c r="AY38" s="58"/>
      <c r="AZ38" s="59">
        <f>ROUND((IF(AY38=Tables!$A$3, Tables!$B$3, IF(AY38=Tables!$A$4, Tables!$B$4, IF(AY38=Tables!$A$5, Tables!$B$5, IF(AY38=Tables!$A$6, Tables!$B$6, 0)))))*AZ$47,  Tables!$B$10)</f>
        <v>0</v>
      </c>
      <c r="BA38" s="56"/>
      <c r="BB38" s="57">
        <f>ROUND((IF(BA38="RP", Tables!$B$3, IF(BA38="FL", Tables!$B$4, IF(BA38="OS", Tables!$B$5, IF(BA38="FA", Tables!$B$6, 0)))))*BB$47,  Tables!$B$10)</f>
        <v>0</v>
      </c>
      <c r="BC38" s="58"/>
      <c r="BD38" s="59">
        <f>ROUND((IF(BC38=Tables!$A$3, Tables!$B$3, IF(BC38=Tables!$A$4, Tables!$B$4, IF(BC38=Tables!$A$5, Tables!$B$5, IF(BC38=Tables!$A$6, Tables!$B$6, 0)))))*BD$47,  Tables!$B$10)</f>
        <v>0</v>
      </c>
      <c r="BE38" s="56"/>
      <c r="BF38" s="57">
        <f>ROUND((IF(BE38="RP", Tables!$B$3, IF(BE38="FL", Tables!$B$4, IF(BE38="OS", Tables!$B$5, IF(BE38="FA", Tables!$B$6, 0)))))*BF$47,  Tables!$B$10)</f>
        <v>0</v>
      </c>
      <c r="BG38" s="58"/>
      <c r="BH38" s="59">
        <f>ROUND((IF(BG38=Tables!$A$3, Tables!$B$3, IF(BG38=Tables!$A$4, Tables!$B$4, IF(BG38=Tables!$A$5, Tables!$B$5, IF(BG38=Tables!$A$6, Tables!$B$6, 0)))))*BH$47,  Tables!$B$10)</f>
        <v>0</v>
      </c>
      <c r="BI38" s="56"/>
      <c r="BJ38" s="57">
        <f>ROUND((IF(BI38="RP", Tables!$B$3, IF(BI38="FL", Tables!$B$4, IF(BI38="OS", Tables!$B$5, IF(BI38="FA", Tables!$B$6, 0)))))*BJ$47,  Tables!$B$10)</f>
        <v>0</v>
      </c>
      <c r="BK38" s="58"/>
      <c r="BL38" s="59">
        <f>ROUND((IF(BK38=Tables!$A$3, Tables!$B$3, IF(BK38=Tables!$A$4, Tables!$B$4, IF(BK38=Tables!$A$5, Tables!$B$5, IF(BK38=Tables!$A$6, Tables!$B$6, 0)))))*BL$47,  Tables!$B$10)</f>
        <v>0</v>
      </c>
      <c r="BM38" s="56" t="s">
        <v>7</v>
      </c>
      <c r="BN38" s="57">
        <f>ROUND((IF(BM38="RP", Tables!$B$3, IF(BM38="FL", Tables!$B$4, IF(BM38="OS", Tables!$B$5, IF(BM38="FA", Tables!$B$6, 0)))))*BN$47,  Tables!$B$10)</f>
        <v>2.8</v>
      </c>
      <c r="BO38" s="58"/>
      <c r="BP38" s="59">
        <f>ROUND((IF(BO38=Tables!$A$3, Tables!$B$3, IF(BO38=Tables!$A$4, Tables!$B$4, IF(BO38=Tables!$A$5, Tables!$B$5, IF(BO38=Tables!$A$6, Tables!$B$6, 0)))))*BP$47,  Tables!$B$10)</f>
        <v>0</v>
      </c>
      <c r="BQ38" s="56"/>
      <c r="BR38" s="57">
        <f>ROUND((IF(BQ38="RP", Tables!$B$3, IF(BQ38="FL", Tables!$B$4, IF(BQ38="OS", Tables!$B$5, IF(BQ38="FA", Tables!$B$6, 0)))))*BR$47,  Tables!$B$10)</f>
        <v>0</v>
      </c>
      <c r="BS38" s="58"/>
      <c r="BT38" s="59">
        <f>ROUND((IF(BS38=Tables!$A$3, Tables!$B$3, IF(BS38=Tables!$A$4, Tables!$B$4, IF(BS38=Tables!$A$5, Tables!$B$5, IF(BS38=Tables!$A$6, Tables!$B$6, 0)))))*BT$47,  Tables!$B$10)</f>
        <v>0</v>
      </c>
      <c r="BU38" s="56"/>
      <c r="BV38" s="57">
        <f>ROUND((IF(BU38="RP", Tables!$B$3, IF(BU38="FL", Tables!$B$4, IF(BU38="OS", Tables!$B$5, IF(BU38="FA", Tables!$B$6, 0)))))*BV$47,  Tables!$B$10)</f>
        <v>0</v>
      </c>
      <c r="BW38" s="58"/>
      <c r="BX38" s="59">
        <f>ROUND((IF(BW38=Tables!$A$3, Tables!$B$3, IF(BW38=Tables!$A$4, Tables!$B$4, IF(BW38=Tables!$A$5, Tables!$B$5, IF(BW38=Tables!$A$6, Tables!$B$6, 0)))))*BX$47,  Tables!$B$10)</f>
        <v>0</v>
      </c>
      <c r="BY38" s="56"/>
      <c r="BZ38" s="57">
        <f>ROUND((IF(BY38="RP", Tables!$B$3, IF(BY38="FL", Tables!$B$4, IF(BY38="OS", Tables!$B$5, IF(BY38="FA", Tables!$B$6, 0)))))*BZ$47,  Tables!$B$10)</f>
        <v>0</v>
      </c>
      <c r="CA38" s="58"/>
      <c r="CB38" s="59">
        <f>ROUND((IF(CA38=Tables!$A$3, Tables!$B$3, IF(CA38=Tables!$A$4, Tables!$B$4, IF(CA38=Tables!$A$5, Tables!$B$5, IF(CA38=Tables!$A$6, Tables!$B$6, 0)))))*CB$47,  Tables!$B$10)</f>
        <v>0</v>
      </c>
      <c r="CC38" s="56"/>
      <c r="CD38" s="57">
        <f>ROUND((IF(CC38="RP", Tables!$B$3, IF(CC38="FL", Tables!$B$4, IF(CC38="OS", Tables!$B$5, IF(CC38="FA", Tables!$B$6, 0)))))*CD$47,  Tables!$B$10)</f>
        <v>0</v>
      </c>
      <c r="CE38" s="58"/>
      <c r="CF38" s="59">
        <f>ROUND((IF(CE38=Tables!$A$3, Tables!$B$3, IF(CE38=Tables!$A$4, Tables!$B$4, IF(CE38=Tables!$A$5, Tables!$B$5, IF(CE38=Tables!$A$6, Tables!$B$6, 0)))))*CF$47,  Tables!$B$10)</f>
        <v>0</v>
      </c>
      <c r="CG38" s="56"/>
      <c r="CH38" s="57">
        <f>ROUND((IF(CG38="RP", Tables!$B$3, IF(CG38="FL", Tables!$B$4, IF(CG38="OS", Tables!$B$5, IF(CG38="FA", Tables!$B$6, 0)))))*CH$47,  Tables!$B$10)</f>
        <v>0</v>
      </c>
    </row>
    <row r="39" spans="1:86" s="1" customFormat="1" ht="15" customHeight="1" x14ac:dyDescent="0.3">
      <c r="A39" s="68">
        <f t="shared" si="2"/>
        <v>37</v>
      </c>
      <c r="B39" s="51" t="s">
        <v>193</v>
      </c>
      <c r="C39" s="51" t="s">
        <v>62</v>
      </c>
      <c r="D39" s="50">
        <f>ROUND(SUM(E39:CH39), Tables!$B$11)</f>
        <v>9.4</v>
      </c>
      <c r="E39" s="56"/>
      <c r="F39" s="57">
        <f>ROUND((IF(E39=Tables!$A$3, Tables!$B$3, IF(E39=Tables!$A$4, Tables!$B$4, IF(E39=Tables!$A$5, Tables!$B$5, IF(E39=Tables!$A$6, Tables!$B$6, 0)))))*F$47,  Tables!$B$10)</f>
        <v>0</v>
      </c>
      <c r="G39" s="58" t="s">
        <v>8</v>
      </c>
      <c r="H39" s="59">
        <f>ROUND((IF(G39=Tables!$A$3, Tables!$B$3, IF(G39=Tables!$A$4, Tables!$B$4, IF(G39=Tables!$A$5, Tables!$B$5, IF(G39=Tables!$A$6, Tables!$B$6, 0)))))*H$47,  Tables!$B$10)</f>
        <v>5</v>
      </c>
      <c r="I39" s="56"/>
      <c r="J39" s="57">
        <f>ROUND((IF(I39="RP", Tables!$B$3, IF(I39="FL", Tables!$B$4, IF(I39="OS", Tables!$B$5, IF(I39="FA", Tables!$B$6, 0)))))*J$47,  Tables!$B$10)</f>
        <v>0</v>
      </c>
      <c r="K39" s="58"/>
      <c r="L39" s="59">
        <f>ROUND((IF(K39=Tables!$A$3, Tables!$B$3, IF(K39=Tables!$A$4, Tables!$B$4, IF(K39=Tables!$A$5, Tables!$B$5, IF(K39=Tables!$A$6, Tables!$B$6, 0)))))*L$47,  Tables!$B$10)</f>
        <v>0</v>
      </c>
      <c r="M39" s="56"/>
      <c r="N39" s="57">
        <f>ROUND((IF(M39="RP", Tables!$B$3, IF(M39="FL", Tables!$B$4, IF(M39="OS", Tables!$B$5, IF(M39="FA", Tables!$B$6, 0)))))*N$47,  Tables!$B$10)</f>
        <v>0</v>
      </c>
      <c r="O39" s="58"/>
      <c r="P39" s="59">
        <f>ROUND((IF(O39=Tables!$A$3, Tables!$B$3, IF(O39=Tables!$A$4, Tables!$B$4, IF(O39=Tables!$A$5, Tables!$B$5, IF(O39=Tables!$A$6, Tables!$B$6, 0)))))*P$47,  Tables!$B$10)</f>
        <v>0</v>
      </c>
      <c r="Q39" s="56"/>
      <c r="R39" s="57">
        <f>ROUND((IF(Q39="RP", Tables!$B$3, IF(Q39="FL", Tables!$B$4, IF(Q39="OS", Tables!$B$5, IF(Q39="FA", Tables!$B$6, 0)))))*R$47,  Tables!$B$10)</f>
        <v>0</v>
      </c>
      <c r="S39" s="58"/>
      <c r="T39" s="59">
        <f>ROUND((IF(S39=Tables!$A$3, Tables!$B$3, IF(S39=Tables!$A$4, Tables!$B$4, IF(S39=Tables!$A$5, Tables!$B$5, IF(S39=Tables!$A$6, Tables!$B$6, 0)))))*T$47,  Tables!$B$10)</f>
        <v>0</v>
      </c>
      <c r="U39" s="56"/>
      <c r="V39" s="57">
        <f>ROUND((IF(U39="RP", Tables!$B$3, IF(U39="FL", Tables!$B$4, IF(U39="OS", Tables!$B$5, IF(U39="FA", Tables!$B$6, 0)))))*V$47,  Tables!$B$10)</f>
        <v>0</v>
      </c>
      <c r="W39" s="58"/>
      <c r="X39" s="59">
        <f>ROUND((IF(W39=Tables!$A$3, Tables!$B$3, IF(W39=Tables!$A$4, Tables!$B$4, IF(W39=Tables!$A$5, Tables!$B$5, IF(W39=Tables!$A$6, Tables!$B$6, 0)))))*X$47,  Tables!$B$10)</f>
        <v>0</v>
      </c>
      <c r="Y39" s="56"/>
      <c r="Z39" s="57">
        <f>ROUND((IF(Y39="RP", Tables!$B$3, IF(Y39="FL", Tables!$B$4, IF(Y39="OS", Tables!$B$5, IF(Y39="FA", Tables!$B$6, 0)))))*Z$47,  Tables!$B$10)</f>
        <v>0</v>
      </c>
      <c r="AA39" s="58"/>
      <c r="AB39" s="59">
        <f>ROUND((IF(AA39=Tables!$A$3, Tables!$B$3, IF(AA39=Tables!$A$4, Tables!$B$4, IF(AA39=Tables!$A$5, Tables!$B$5, IF(AA39=Tables!$A$6, Tables!$B$6, 0)))))*AB$47,  Tables!$B$10)</f>
        <v>0</v>
      </c>
      <c r="AC39" s="56"/>
      <c r="AD39" s="57">
        <f>ROUND((IF(AC39="RP", Tables!$B$3, IF(AC39="FL", Tables!$B$4, IF(AC39="OS", Tables!$B$5, IF(AC39="FA", Tables!$B$6, 0)))))*AD$47,  Tables!$B$10)</f>
        <v>0</v>
      </c>
      <c r="AE39" s="58"/>
      <c r="AF39" s="59">
        <f>ROUND((IF(AE39=Tables!$A$3, Tables!$B$3, IF(AE39=Tables!$A$4, Tables!$B$4, IF(AE39=Tables!$A$5, Tables!$B$5, IF(AE39=Tables!$A$6, Tables!$B$6, 0)))))*AF$47,  Tables!$B$10)</f>
        <v>0</v>
      </c>
      <c r="AG39" s="56"/>
      <c r="AH39" s="57">
        <f>ROUND((IF(AG39="RP", Tables!$B$3, IF(AG39="FL", Tables!$B$4, IF(AG39="OS", Tables!$B$5, IF(AG39="FA", Tables!$B$6, 0)))))*AH$47,  Tables!$B$10)</f>
        <v>0</v>
      </c>
      <c r="AI39" s="58"/>
      <c r="AJ39" s="59">
        <f>ROUND((IF(AI39=Tables!$A$3, Tables!$B$3, IF(AI39=Tables!$A$4, Tables!$B$4, IF(AI39=Tables!$A$5, Tables!$B$5, IF(AI39=Tables!$A$6, Tables!$B$6, 0)))))*AJ$47,  Tables!$B$10)</f>
        <v>0</v>
      </c>
      <c r="AK39" s="56"/>
      <c r="AL39" s="57">
        <f>ROUND((IF(AK39="RP", Tables!$B$3, IF(AK39="FL", Tables!$B$4, IF(AK39="OS", Tables!$B$5, IF(AK39="FA", Tables!$B$6, 0)))))*AL$47,  Tables!$B$10)</f>
        <v>0</v>
      </c>
      <c r="AM39" s="58"/>
      <c r="AN39" s="59">
        <f>ROUND((IF(AM39=Tables!$A$3, Tables!$B$3, IF(AM39=Tables!$A$4, Tables!$B$4, IF(AM39=Tables!$A$5, Tables!$B$5, IF(AM39=Tables!$A$6, Tables!$B$6, 0)))))*AN$47,  Tables!$B$10)</f>
        <v>0</v>
      </c>
      <c r="AO39" s="56"/>
      <c r="AP39" s="57">
        <f>ROUND((IF(AO39="RP", Tables!$B$3, IF(AO39="FL", Tables!$B$4, IF(AO39="OS", Tables!$B$5, IF(AO39="FA", Tables!$B$6, 0)))))*AP$47,  Tables!$B$10)</f>
        <v>0</v>
      </c>
      <c r="AQ39" s="58"/>
      <c r="AR39" s="59">
        <f>ROUND((IF(AQ39=Tables!$A$3, Tables!$B$3, IF(AQ39=Tables!$A$4, Tables!$B$4, IF(AQ39=Tables!$A$5, Tables!$B$5, IF(AQ39=Tables!$A$6, Tables!$B$6, 0)))))*AR$47,  Tables!$B$10)</f>
        <v>0</v>
      </c>
      <c r="AS39" s="56"/>
      <c r="AT39" s="57">
        <f>ROUND((IF(AS39="RP", Tables!$B$3, IF(AS39="FL", Tables!$B$4, IF(AS39="OS", Tables!$B$5, IF(AS39="FA", Tables!$B$6, 0)))))*AT$47,  Tables!$B$10)</f>
        <v>0</v>
      </c>
      <c r="AU39" s="58" t="s">
        <v>8</v>
      </c>
      <c r="AV39" s="59">
        <f>ROUND((IF(AU39=Tables!$A$3, Tables!$B$3, IF(AU39=Tables!$A$4, Tables!$B$4, IF(AU39=Tables!$A$5, Tables!$B$5, IF(AU39=Tables!$A$6, Tables!$B$6, 0)))))*AV$47,  Tables!$B$10)</f>
        <v>4.4000000000000004</v>
      </c>
      <c r="AW39" s="56"/>
      <c r="AX39" s="57">
        <f>ROUND((IF(AW39="RP", Tables!$B$3, IF(AW39="FL", Tables!$B$4, IF(AW39="OS", Tables!$B$5, IF(AW39="FA", Tables!$B$6, 0)))))*AX$47,  Tables!$B$10)</f>
        <v>0</v>
      </c>
      <c r="AY39" s="58"/>
      <c r="AZ39" s="59">
        <f>ROUND((IF(AY39=Tables!$A$3, Tables!$B$3, IF(AY39=Tables!$A$4, Tables!$B$4, IF(AY39=Tables!$A$5, Tables!$B$5, IF(AY39=Tables!$A$6, Tables!$B$6, 0)))))*AZ$47,  Tables!$B$10)</f>
        <v>0</v>
      </c>
      <c r="BA39" s="56"/>
      <c r="BB39" s="57">
        <f>ROUND((IF(BA39="RP", Tables!$B$3, IF(BA39="FL", Tables!$B$4, IF(BA39="OS", Tables!$B$5, IF(BA39="FA", Tables!$B$6, 0)))))*BB$47,  Tables!$B$10)</f>
        <v>0</v>
      </c>
      <c r="BC39" s="58"/>
      <c r="BD39" s="59">
        <f>ROUND((IF(BC39=Tables!$A$3, Tables!$B$3, IF(BC39=Tables!$A$4, Tables!$B$4, IF(BC39=Tables!$A$5, Tables!$B$5, IF(BC39=Tables!$A$6, Tables!$B$6, 0)))))*BD$47,  Tables!$B$10)</f>
        <v>0</v>
      </c>
      <c r="BE39" s="56"/>
      <c r="BF39" s="57">
        <f>ROUND((IF(BE39="RP", Tables!$B$3, IF(BE39="FL", Tables!$B$4, IF(BE39="OS", Tables!$B$5, IF(BE39="FA", Tables!$B$6, 0)))))*BF$47,  Tables!$B$10)</f>
        <v>0</v>
      </c>
      <c r="BG39" s="58"/>
      <c r="BH39" s="59">
        <f>ROUND((IF(BG39=Tables!$A$3, Tables!$B$3, IF(BG39=Tables!$A$4, Tables!$B$4, IF(BG39=Tables!$A$5, Tables!$B$5, IF(BG39=Tables!$A$6, Tables!$B$6, 0)))))*BH$47,  Tables!$B$10)</f>
        <v>0</v>
      </c>
      <c r="BI39" s="56"/>
      <c r="BJ39" s="57">
        <f>ROUND((IF(BI39="RP", Tables!$B$3, IF(BI39="FL", Tables!$B$4, IF(BI39="OS", Tables!$B$5, IF(BI39="FA", Tables!$B$6, 0)))))*BJ$47,  Tables!$B$10)</f>
        <v>0</v>
      </c>
      <c r="BK39" s="58"/>
      <c r="BL39" s="59">
        <f>ROUND((IF(BK39=Tables!$A$3, Tables!$B$3, IF(BK39=Tables!$A$4, Tables!$B$4, IF(BK39=Tables!$A$5, Tables!$B$5, IF(BK39=Tables!$A$6, Tables!$B$6, 0)))))*BL$47,  Tables!$B$10)</f>
        <v>0</v>
      </c>
      <c r="BM39" s="56"/>
      <c r="BN39" s="57">
        <f>ROUND((IF(BM39="RP", Tables!$B$3, IF(BM39="FL", Tables!$B$4, IF(BM39="OS", Tables!$B$5, IF(BM39="FA", Tables!$B$6, 0)))))*BN$47,  Tables!$B$10)</f>
        <v>0</v>
      </c>
      <c r="BO39" s="58"/>
      <c r="BP39" s="59">
        <f>ROUND((IF(BO39=Tables!$A$3, Tables!$B$3, IF(BO39=Tables!$A$4, Tables!$B$4, IF(BO39=Tables!$A$5, Tables!$B$5, IF(BO39=Tables!$A$6, Tables!$B$6, 0)))))*BP$47,  Tables!$B$10)</f>
        <v>0</v>
      </c>
      <c r="BQ39" s="56"/>
      <c r="BR39" s="57">
        <f>ROUND((IF(BQ39="RP", Tables!$B$3, IF(BQ39="FL", Tables!$B$4, IF(BQ39="OS", Tables!$B$5, IF(BQ39="FA", Tables!$B$6, 0)))))*BR$47,  Tables!$B$10)</f>
        <v>0</v>
      </c>
      <c r="BS39" s="58"/>
      <c r="BT39" s="59">
        <f>ROUND((IF(BS39=Tables!$A$3, Tables!$B$3, IF(BS39=Tables!$A$4, Tables!$B$4, IF(BS39=Tables!$A$5, Tables!$B$5, IF(BS39=Tables!$A$6, Tables!$B$6, 0)))))*BT$47,  Tables!$B$10)</f>
        <v>0</v>
      </c>
      <c r="BU39" s="56"/>
      <c r="BV39" s="57">
        <f>ROUND((IF(BU39="RP", Tables!$B$3, IF(BU39="FL", Tables!$B$4, IF(BU39="OS", Tables!$B$5, IF(BU39="FA", Tables!$B$6, 0)))))*BV$47,  Tables!$B$10)</f>
        <v>0</v>
      </c>
      <c r="BW39" s="58"/>
      <c r="BX39" s="59">
        <f>ROUND((IF(BW39=Tables!$A$3, Tables!$B$3, IF(BW39=Tables!$A$4, Tables!$B$4, IF(BW39=Tables!$A$5, Tables!$B$5, IF(BW39=Tables!$A$6, Tables!$B$6, 0)))))*BX$47,  Tables!$B$10)</f>
        <v>0</v>
      </c>
      <c r="BY39" s="56"/>
      <c r="BZ39" s="57">
        <f>ROUND((IF(BY39="RP", Tables!$B$3, IF(BY39="FL", Tables!$B$4, IF(BY39="OS", Tables!$B$5, IF(BY39="FA", Tables!$B$6, 0)))))*BZ$47,  Tables!$B$10)</f>
        <v>0</v>
      </c>
      <c r="CA39" s="58"/>
      <c r="CB39" s="59">
        <f>ROUND((IF(CA39=Tables!$A$3, Tables!$B$3, IF(CA39=Tables!$A$4, Tables!$B$4, IF(CA39=Tables!$A$5, Tables!$B$5, IF(CA39=Tables!$A$6, Tables!$B$6, 0)))))*CB$47,  Tables!$B$10)</f>
        <v>0</v>
      </c>
      <c r="CC39" s="56"/>
      <c r="CD39" s="57">
        <f>ROUND((IF(CC39="RP", Tables!$B$3, IF(CC39="FL", Tables!$B$4, IF(CC39="OS", Tables!$B$5, IF(CC39="FA", Tables!$B$6, 0)))))*CD$47,  Tables!$B$10)</f>
        <v>0</v>
      </c>
      <c r="CE39" s="58"/>
      <c r="CF39" s="59">
        <f>ROUND((IF(CE39=Tables!$A$3, Tables!$B$3, IF(CE39=Tables!$A$4, Tables!$B$4, IF(CE39=Tables!$A$5, Tables!$B$5, IF(CE39=Tables!$A$6, Tables!$B$6, 0)))))*CF$47,  Tables!$B$10)</f>
        <v>0</v>
      </c>
      <c r="CG39" s="56"/>
      <c r="CH39" s="57">
        <f>ROUND((IF(CG39="RP", Tables!$B$3, IF(CG39="FL", Tables!$B$4, IF(CG39="OS", Tables!$B$5, IF(CG39="FA", Tables!$B$6, 0)))))*CH$47,  Tables!$B$10)</f>
        <v>0</v>
      </c>
    </row>
    <row r="40" spans="1:86" s="1" customFormat="1" ht="15" customHeight="1" x14ac:dyDescent="0.3">
      <c r="A40" s="68">
        <f t="shared" si="2"/>
        <v>38</v>
      </c>
      <c r="B40" s="51" t="s">
        <v>146</v>
      </c>
      <c r="C40" s="51" t="s">
        <v>74</v>
      </c>
      <c r="D40" s="50">
        <f>ROUND(SUM(E40:CH40), Tables!$B$11)</f>
        <v>9.1</v>
      </c>
      <c r="E40" s="56"/>
      <c r="F40" s="57">
        <f>ROUND((IF(E40=Tables!$A$3, Tables!$B$3, IF(E40=Tables!$A$4, Tables!$B$4, IF(E40=Tables!$A$5, Tables!$B$5, IF(E40=Tables!$A$6, Tables!$B$6, 0)))))*F$47,  Tables!$B$10)</f>
        <v>0</v>
      </c>
      <c r="G40" s="58"/>
      <c r="H40" s="59">
        <f>ROUND((IF(G40=Tables!$A$3, Tables!$B$3, IF(G40=Tables!$A$4, Tables!$B$4, IF(G40=Tables!$A$5, Tables!$B$5, IF(G40=Tables!$A$6, Tables!$B$6, 0)))))*H$47,  Tables!$B$10)</f>
        <v>0</v>
      </c>
      <c r="I40" s="56"/>
      <c r="J40" s="57">
        <f>ROUND((IF(I40="RP", Tables!$B$3, IF(I40="FL", Tables!$B$4, IF(I40="OS", Tables!$B$5, IF(I40="FA", Tables!$B$6, 0)))))*J$47,  Tables!$B$10)</f>
        <v>0</v>
      </c>
      <c r="K40" s="58"/>
      <c r="L40" s="59">
        <f>ROUND((IF(K40=Tables!$A$3, Tables!$B$3, IF(K40=Tables!$A$4, Tables!$B$4, IF(K40=Tables!$A$5, Tables!$B$5, IF(K40=Tables!$A$6, Tables!$B$6, 0)))))*L$47,  Tables!$B$10)</f>
        <v>0</v>
      </c>
      <c r="M40" s="56"/>
      <c r="N40" s="57">
        <f>ROUND((IF(M40="RP", Tables!$B$3, IF(M40="FL", Tables!$B$4, IF(M40="OS", Tables!$B$5, IF(M40="FA", Tables!$B$6, 0)))))*N$47,  Tables!$B$10)</f>
        <v>0</v>
      </c>
      <c r="O40" s="58"/>
      <c r="P40" s="59">
        <f>ROUND((IF(O40=Tables!$A$3, Tables!$B$3, IF(O40=Tables!$A$4, Tables!$B$4, IF(O40=Tables!$A$5, Tables!$B$5, IF(O40=Tables!$A$6, Tables!$B$6, 0)))))*P$47,  Tables!$B$10)</f>
        <v>0</v>
      </c>
      <c r="Q40" s="56"/>
      <c r="R40" s="57">
        <f>ROUND((IF(Q40="RP", Tables!$B$3, IF(Q40="FL", Tables!$B$4, IF(Q40="OS", Tables!$B$5, IF(Q40="FA", Tables!$B$6, 0)))))*R$47,  Tables!$B$10)</f>
        <v>0</v>
      </c>
      <c r="S40" s="58"/>
      <c r="T40" s="59">
        <f>ROUND((IF(S40=Tables!$A$3, Tables!$B$3, IF(S40=Tables!$A$4, Tables!$B$4, IF(S40=Tables!$A$5, Tables!$B$5, IF(S40=Tables!$A$6, Tables!$B$6, 0)))))*T$47,  Tables!$B$10)</f>
        <v>0</v>
      </c>
      <c r="U40" s="56"/>
      <c r="V40" s="57">
        <f>ROUND((IF(U40="RP", Tables!$B$3, IF(U40="FL", Tables!$B$4, IF(U40="OS", Tables!$B$5, IF(U40="FA", Tables!$B$6, 0)))))*V$47,  Tables!$B$10)</f>
        <v>0</v>
      </c>
      <c r="W40" s="58"/>
      <c r="X40" s="59">
        <f>ROUND((IF(W40=Tables!$A$3, Tables!$B$3, IF(W40=Tables!$A$4, Tables!$B$4, IF(W40=Tables!$A$5, Tables!$B$5, IF(W40=Tables!$A$6, Tables!$B$6, 0)))))*X$47,  Tables!$B$10)</f>
        <v>0</v>
      </c>
      <c r="Y40" s="56"/>
      <c r="Z40" s="57">
        <f>ROUND((IF(Y40="RP", Tables!$B$3, IF(Y40="FL", Tables!$B$4, IF(Y40="OS", Tables!$B$5, IF(Y40="FA", Tables!$B$6, 0)))))*Z$47,  Tables!$B$10)</f>
        <v>0</v>
      </c>
      <c r="AA40" s="58"/>
      <c r="AB40" s="59">
        <f>ROUND((IF(AA40=Tables!$A$3, Tables!$B$3, IF(AA40=Tables!$A$4, Tables!$B$4, IF(AA40=Tables!$A$5, Tables!$B$5, IF(AA40=Tables!$A$6, Tables!$B$6, 0)))))*AB$47,  Tables!$B$10)</f>
        <v>0</v>
      </c>
      <c r="AC40" s="56"/>
      <c r="AD40" s="57">
        <f>ROUND((IF(AC40="RP", Tables!$B$3, IF(AC40="FL", Tables!$B$4, IF(AC40="OS", Tables!$B$5, IF(AC40="FA", Tables!$B$6, 0)))))*AD$47,  Tables!$B$10)</f>
        <v>0</v>
      </c>
      <c r="AE40" s="58"/>
      <c r="AF40" s="59">
        <f>ROUND((IF(AE40=Tables!$A$3, Tables!$B$3, IF(AE40=Tables!$A$4, Tables!$B$4, IF(AE40=Tables!$A$5, Tables!$B$5, IF(AE40=Tables!$A$6, Tables!$B$6, 0)))))*AF$47,  Tables!$B$10)</f>
        <v>0</v>
      </c>
      <c r="AG40" s="56"/>
      <c r="AH40" s="57">
        <f>ROUND((IF(AG40="RP", Tables!$B$3, IF(AG40="FL", Tables!$B$4, IF(AG40="OS", Tables!$B$5, IF(AG40="FA", Tables!$B$6, 0)))))*AH$47,  Tables!$B$10)</f>
        <v>0</v>
      </c>
      <c r="AI40" s="58" t="s">
        <v>8</v>
      </c>
      <c r="AJ40" s="59">
        <f>ROUND((IF(AI40=Tables!$A$3, Tables!$B$3, IF(AI40=Tables!$A$4, Tables!$B$4, IF(AI40=Tables!$A$5, Tables!$B$5, IF(AI40=Tables!$A$6, Tables!$B$6, 0)))))*AJ$47,  Tables!$B$10)</f>
        <v>9.1</v>
      </c>
      <c r="AK40" s="56"/>
      <c r="AL40" s="57">
        <f>ROUND((IF(AK40="RP", Tables!$B$3, IF(AK40="FL", Tables!$B$4, IF(AK40="OS", Tables!$B$5, IF(AK40="FA", Tables!$B$6, 0)))))*AL$47,  Tables!$B$10)</f>
        <v>0</v>
      </c>
      <c r="AM40" s="58"/>
      <c r="AN40" s="59">
        <f>ROUND((IF(AM40=Tables!$A$3, Tables!$B$3, IF(AM40=Tables!$A$4, Tables!$B$4, IF(AM40=Tables!$A$5, Tables!$B$5, IF(AM40=Tables!$A$6, Tables!$B$6, 0)))))*AN$47,  Tables!$B$10)</f>
        <v>0</v>
      </c>
      <c r="AO40" s="56"/>
      <c r="AP40" s="57">
        <f>ROUND((IF(AO40="RP", Tables!$B$3, IF(AO40="FL", Tables!$B$4, IF(AO40="OS", Tables!$B$5, IF(AO40="FA", Tables!$B$6, 0)))))*AP$47,  Tables!$B$10)</f>
        <v>0</v>
      </c>
      <c r="AQ40" s="58"/>
      <c r="AR40" s="59">
        <f>ROUND((IF(AQ40=Tables!$A$3, Tables!$B$3, IF(AQ40=Tables!$A$4, Tables!$B$4, IF(AQ40=Tables!$A$5, Tables!$B$5, IF(AQ40=Tables!$A$6, Tables!$B$6, 0)))))*AR$47,  Tables!$B$10)</f>
        <v>0</v>
      </c>
      <c r="AS40" s="56"/>
      <c r="AT40" s="57">
        <f>ROUND((IF(AS40="RP", Tables!$B$3, IF(AS40="FL", Tables!$B$4, IF(AS40="OS", Tables!$B$5, IF(AS40="FA", Tables!$B$6, 0)))))*AT$47,  Tables!$B$10)</f>
        <v>0</v>
      </c>
      <c r="AU40" s="58"/>
      <c r="AV40" s="59">
        <f>ROUND((IF(AU40=Tables!$A$3, Tables!$B$3, IF(AU40=Tables!$A$4, Tables!$B$4, IF(AU40=Tables!$A$5, Tables!$B$5, IF(AU40=Tables!$A$6, Tables!$B$6, 0)))))*AV$47,  Tables!$B$10)</f>
        <v>0</v>
      </c>
      <c r="AW40" s="56"/>
      <c r="AX40" s="57">
        <f>ROUND((IF(AW40="RP", Tables!$B$3, IF(AW40="FL", Tables!$B$4, IF(AW40="OS", Tables!$B$5, IF(AW40="FA", Tables!$B$6, 0)))))*AX$47,  Tables!$B$10)</f>
        <v>0</v>
      </c>
      <c r="AY40" s="58"/>
      <c r="AZ40" s="59">
        <f>ROUND((IF(AY40=Tables!$A$3, Tables!$B$3, IF(AY40=Tables!$A$4, Tables!$B$4, IF(AY40=Tables!$A$5, Tables!$B$5, IF(AY40=Tables!$A$6, Tables!$B$6, 0)))))*AZ$47,  Tables!$B$10)</f>
        <v>0</v>
      </c>
      <c r="BA40" s="56"/>
      <c r="BB40" s="57">
        <f>ROUND((IF(BA40="RP", Tables!$B$3, IF(BA40="FL", Tables!$B$4, IF(BA40="OS", Tables!$B$5, IF(BA40="FA", Tables!$B$6, 0)))))*BB$47,  Tables!$B$10)</f>
        <v>0</v>
      </c>
      <c r="BC40" s="58"/>
      <c r="BD40" s="59">
        <f>ROUND((IF(BC40=Tables!$A$3, Tables!$B$3, IF(BC40=Tables!$A$4, Tables!$B$4, IF(BC40=Tables!$A$5, Tables!$B$5, IF(BC40=Tables!$A$6, Tables!$B$6, 0)))))*BD$47,  Tables!$B$10)</f>
        <v>0</v>
      </c>
      <c r="BE40" s="56"/>
      <c r="BF40" s="57">
        <f>ROUND((IF(BE40="RP", Tables!$B$3, IF(BE40="FL", Tables!$B$4, IF(BE40="OS", Tables!$B$5, IF(BE40="FA", Tables!$B$6, 0)))))*BF$47,  Tables!$B$10)</f>
        <v>0</v>
      </c>
      <c r="BG40" s="58"/>
      <c r="BH40" s="59">
        <f>ROUND((IF(BG40=Tables!$A$3, Tables!$B$3, IF(BG40=Tables!$A$4, Tables!$B$4, IF(BG40=Tables!$A$5, Tables!$B$5, IF(BG40=Tables!$A$6, Tables!$B$6, 0)))))*BH$47,  Tables!$B$10)</f>
        <v>0</v>
      </c>
      <c r="BI40" s="56"/>
      <c r="BJ40" s="57">
        <f>ROUND((IF(BI40="RP", Tables!$B$3, IF(BI40="FL", Tables!$B$4, IF(BI40="OS", Tables!$B$5, IF(BI40="FA", Tables!$B$6, 0)))))*BJ$47,  Tables!$B$10)</f>
        <v>0</v>
      </c>
      <c r="BK40" s="58"/>
      <c r="BL40" s="59">
        <f>ROUND((IF(BK40=Tables!$A$3, Tables!$B$3, IF(BK40=Tables!$A$4, Tables!$B$4, IF(BK40=Tables!$A$5, Tables!$B$5, IF(BK40=Tables!$A$6, Tables!$B$6, 0)))))*BL$47,  Tables!$B$10)</f>
        <v>0</v>
      </c>
      <c r="BM40" s="56"/>
      <c r="BN40" s="57">
        <f>ROUND((IF(BM40="RP", Tables!$B$3, IF(BM40="FL", Tables!$B$4, IF(BM40="OS", Tables!$B$5, IF(BM40="FA", Tables!$B$6, 0)))))*BN$47,  Tables!$B$10)</f>
        <v>0</v>
      </c>
      <c r="BO40" s="58"/>
      <c r="BP40" s="59">
        <f>ROUND((IF(BO40=Tables!$A$3, Tables!$B$3, IF(BO40=Tables!$A$4, Tables!$B$4, IF(BO40=Tables!$A$5, Tables!$B$5, IF(BO40=Tables!$A$6, Tables!$B$6, 0)))))*BP$47,  Tables!$B$10)</f>
        <v>0</v>
      </c>
      <c r="BQ40" s="56"/>
      <c r="BR40" s="57">
        <f>ROUND((IF(BQ40="RP", Tables!$B$3, IF(BQ40="FL", Tables!$B$4, IF(BQ40="OS", Tables!$B$5, IF(BQ40="FA", Tables!$B$6, 0)))))*BR$47,  Tables!$B$10)</f>
        <v>0</v>
      </c>
      <c r="BS40" s="58"/>
      <c r="BT40" s="59">
        <f>ROUND((IF(BS40=Tables!$A$3, Tables!$B$3, IF(BS40=Tables!$A$4, Tables!$B$4, IF(BS40=Tables!$A$5, Tables!$B$5, IF(BS40=Tables!$A$6, Tables!$B$6, 0)))))*BT$47,  Tables!$B$10)</f>
        <v>0</v>
      </c>
      <c r="BU40" s="56"/>
      <c r="BV40" s="57">
        <f>ROUND((IF(BU40="RP", Tables!$B$3, IF(BU40="FL", Tables!$B$4, IF(BU40="OS", Tables!$B$5, IF(BU40="FA", Tables!$B$6, 0)))))*BV$47,  Tables!$B$10)</f>
        <v>0</v>
      </c>
      <c r="BW40" s="58"/>
      <c r="BX40" s="59">
        <f>ROUND((IF(BW40=Tables!$A$3, Tables!$B$3, IF(BW40=Tables!$A$4, Tables!$B$4, IF(BW40=Tables!$A$5, Tables!$B$5, IF(BW40=Tables!$A$6, Tables!$B$6, 0)))))*BX$47,  Tables!$B$10)</f>
        <v>0</v>
      </c>
      <c r="BY40" s="56"/>
      <c r="BZ40" s="57">
        <f>ROUND((IF(BY40="RP", Tables!$B$3, IF(BY40="FL", Tables!$B$4, IF(BY40="OS", Tables!$B$5, IF(BY40="FA", Tables!$B$6, 0)))))*BZ$47,  Tables!$B$10)</f>
        <v>0</v>
      </c>
      <c r="CA40" s="58"/>
      <c r="CB40" s="59">
        <f>ROUND((IF(CA40=Tables!$A$3, Tables!$B$3, IF(CA40=Tables!$A$4, Tables!$B$4, IF(CA40=Tables!$A$5, Tables!$B$5, IF(CA40=Tables!$A$6, Tables!$B$6, 0)))))*CB$47,  Tables!$B$10)</f>
        <v>0</v>
      </c>
      <c r="CC40" s="56"/>
      <c r="CD40" s="57">
        <f>ROUND((IF(CC40="RP", Tables!$B$3, IF(CC40="FL", Tables!$B$4, IF(CC40="OS", Tables!$B$5, IF(CC40="FA", Tables!$B$6, 0)))))*CD$47,  Tables!$B$10)</f>
        <v>0</v>
      </c>
      <c r="CE40" s="58"/>
      <c r="CF40" s="59">
        <f>ROUND((IF(CE40=Tables!$A$3, Tables!$B$3, IF(CE40=Tables!$A$4, Tables!$B$4, IF(CE40=Tables!$A$5, Tables!$B$5, IF(CE40=Tables!$A$6, Tables!$B$6, 0)))))*CF$47,  Tables!$B$10)</f>
        <v>0</v>
      </c>
      <c r="CG40" s="56"/>
      <c r="CH40" s="57">
        <f>ROUND((IF(CG40="RP", Tables!$B$3, IF(CG40="FL", Tables!$B$4, IF(CG40="OS", Tables!$B$5, IF(CG40="FA", Tables!$B$6, 0)))))*CH$47,  Tables!$B$10)</f>
        <v>0</v>
      </c>
    </row>
    <row r="41" spans="1:86" s="1" customFormat="1" ht="14.55" customHeight="1" x14ac:dyDescent="0.3">
      <c r="A41" s="68">
        <f t="shared" si="2"/>
        <v>39</v>
      </c>
      <c r="B41" s="51" t="s">
        <v>157</v>
      </c>
      <c r="C41" s="51" t="s">
        <v>62</v>
      </c>
      <c r="D41" s="50">
        <f>ROUND(SUM(E41:CH41), Tables!$B$11)</f>
        <v>5</v>
      </c>
      <c r="E41" s="56"/>
      <c r="F41" s="57">
        <f>ROUND((IF(E41=Tables!$A$3, Tables!$B$3, IF(E41=Tables!$A$4, Tables!$B$4, IF(E41=Tables!$A$5, Tables!$B$5, IF(E41=Tables!$A$6, Tables!$B$6, 0)))))*F$47,  Tables!$B$10)</f>
        <v>0</v>
      </c>
      <c r="G41" s="58" t="s">
        <v>8</v>
      </c>
      <c r="H41" s="59">
        <f>ROUND((IF(G41=Tables!$A$3, Tables!$B$3, IF(G41=Tables!$A$4, Tables!$B$4, IF(G41=Tables!$A$5, Tables!$B$5, IF(G41=Tables!$A$6, Tables!$B$6, 0)))))*H$47,  Tables!$B$10)</f>
        <v>5</v>
      </c>
      <c r="I41" s="56"/>
      <c r="J41" s="57">
        <f>ROUND((IF(I41="RP", Tables!$B$3, IF(I41="FL", Tables!$B$4, IF(I41="OS", Tables!$B$5, IF(I41="FA", Tables!$B$6, 0)))))*J$47,  Tables!$B$10)</f>
        <v>0</v>
      </c>
      <c r="K41" s="58"/>
      <c r="L41" s="59">
        <f>ROUND((IF(K41=Tables!$A$3, Tables!$B$3, IF(K41=Tables!$A$4, Tables!$B$4, IF(K41=Tables!$A$5, Tables!$B$5, IF(K41=Tables!$A$6, Tables!$B$6, 0)))))*L$47,  Tables!$B$10)</f>
        <v>0</v>
      </c>
      <c r="M41" s="56"/>
      <c r="N41" s="57">
        <f>ROUND((IF(M41="RP", Tables!$B$3, IF(M41="FL", Tables!$B$4, IF(M41="OS", Tables!$B$5, IF(M41="FA", Tables!$B$6, 0)))))*N$47,  Tables!$B$10)</f>
        <v>0</v>
      </c>
      <c r="O41" s="58"/>
      <c r="P41" s="59">
        <f>ROUND((IF(O41=Tables!$A$3, Tables!$B$3, IF(O41=Tables!$A$4, Tables!$B$4, IF(O41=Tables!$A$5, Tables!$B$5, IF(O41=Tables!$A$6, Tables!$B$6, 0)))))*P$47,  Tables!$B$10)</f>
        <v>0</v>
      </c>
      <c r="Q41" s="56"/>
      <c r="R41" s="57">
        <f>ROUND((IF(Q41="RP", Tables!$B$3, IF(Q41="FL", Tables!$B$4, IF(Q41="OS", Tables!$B$5, IF(Q41="FA", Tables!$B$6, 0)))))*R$47,  Tables!$B$10)</f>
        <v>0</v>
      </c>
      <c r="S41" s="58"/>
      <c r="T41" s="59">
        <f>ROUND((IF(S41=Tables!$A$3, Tables!$B$3, IF(S41=Tables!$A$4, Tables!$B$4, IF(S41=Tables!$A$5, Tables!$B$5, IF(S41=Tables!$A$6, Tables!$B$6, 0)))))*T$47,  Tables!$B$10)</f>
        <v>0</v>
      </c>
      <c r="U41" s="56"/>
      <c r="V41" s="57">
        <f>ROUND((IF(U41="RP", Tables!$B$3, IF(U41="FL", Tables!$B$4, IF(U41="OS", Tables!$B$5, IF(U41="FA", Tables!$B$6, 0)))))*V$47,  Tables!$B$10)</f>
        <v>0</v>
      </c>
      <c r="W41" s="58"/>
      <c r="X41" s="59">
        <f>ROUND((IF(W41=Tables!$A$3, Tables!$B$3, IF(W41=Tables!$A$4, Tables!$B$4, IF(W41=Tables!$A$5, Tables!$B$5, IF(W41=Tables!$A$6, Tables!$B$6, 0)))))*X$47,  Tables!$B$10)</f>
        <v>0</v>
      </c>
      <c r="Y41" s="56"/>
      <c r="Z41" s="57">
        <f>ROUND((IF(Y41="RP", Tables!$B$3, IF(Y41="FL", Tables!$B$4, IF(Y41="OS", Tables!$B$5, IF(Y41="FA", Tables!$B$6, 0)))))*Z$47,  Tables!$B$10)</f>
        <v>0</v>
      </c>
      <c r="AA41" s="58"/>
      <c r="AB41" s="59">
        <f>ROUND((IF(AA41=Tables!$A$3, Tables!$B$3, IF(AA41=Tables!$A$4, Tables!$B$4, IF(AA41=Tables!$A$5, Tables!$B$5, IF(AA41=Tables!$A$6, Tables!$B$6, 0)))))*AB$47,  Tables!$B$10)</f>
        <v>0</v>
      </c>
      <c r="AC41" s="56"/>
      <c r="AD41" s="57">
        <f>ROUND((IF(AC41="RP", Tables!$B$3, IF(AC41="FL", Tables!$B$4, IF(AC41="OS", Tables!$B$5, IF(AC41="FA", Tables!$B$6, 0)))))*AD$47,  Tables!$B$10)</f>
        <v>0</v>
      </c>
      <c r="AE41" s="58"/>
      <c r="AF41" s="59">
        <f>ROUND((IF(AE41=Tables!$A$3, Tables!$B$3, IF(AE41=Tables!$A$4, Tables!$B$4, IF(AE41=Tables!$A$5, Tables!$B$5, IF(AE41=Tables!$A$6, Tables!$B$6, 0)))))*AF$47,  Tables!$B$10)</f>
        <v>0</v>
      </c>
      <c r="AG41" s="56"/>
      <c r="AH41" s="57">
        <f>ROUND((IF(AG41="RP", Tables!$B$3, IF(AG41="FL", Tables!$B$4, IF(AG41="OS", Tables!$B$5, IF(AG41="FA", Tables!$B$6, 0)))))*AH$47,  Tables!$B$10)</f>
        <v>0</v>
      </c>
      <c r="AI41" s="58"/>
      <c r="AJ41" s="59">
        <f>ROUND((IF(AI41=Tables!$A$3, Tables!$B$3, IF(AI41=Tables!$A$4, Tables!$B$4, IF(AI41=Tables!$A$5, Tables!$B$5, IF(AI41=Tables!$A$6, Tables!$B$6, 0)))))*AJ$47,  Tables!$B$10)</f>
        <v>0</v>
      </c>
      <c r="AK41" s="56"/>
      <c r="AL41" s="57">
        <f>ROUND((IF(AK41="RP", Tables!$B$3, IF(AK41="FL", Tables!$B$4, IF(AK41="OS", Tables!$B$5, IF(AK41="FA", Tables!$B$6, 0)))))*AL$47,  Tables!$B$10)</f>
        <v>0</v>
      </c>
      <c r="AM41" s="58"/>
      <c r="AN41" s="59">
        <f>ROUND((IF(AM41=Tables!$A$3, Tables!$B$3, IF(AM41=Tables!$A$4, Tables!$B$4, IF(AM41=Tables!$A$5, Tables!$B$5, IF(AM41=Tables!$A$6, Tables!$B$6, 0)))))*AN$47,  Tables!$B$10)</f>
        <v>0</v>
      </c>
      <c r="AO41" s="56"/>
      <c r="AP41" s="57">
        <f>ROUND((IF(AO41="RP", Tables!$B$3, IF(AO41="FL", Tables!$B$4, IF(AO41="OS", Tables!$B$5, IF(AO41="FA", Tables!$B$6, 0)))))*AP$47,  Tables!$B$10)</f>
        <v>0</v>
      </c>
      <c r="AQ41" s="58"/>
      <c r="AR41" s="59">
        <f>ROUND((IF(AQ41=Tables!$A$3, Tables!$B$3, IF(AQ41=Tables!$A$4, Tables!$B$4, IF(AQ41=Tables!$A$5, Tables!$B$5, IF(AQ41=Tables!$A$6, Tables!$B$6, 0)))))*AR$47,  Tables!$B$10)</f>
        <v>0</v>
      </c>
      <c r="AS41" s="56"/>
      <c r="AT41" s="57">
        <f>ROUND((IF(AS41="RP", Tables!$B$3, IF(AS41="FL", Tables!$B$4, IF(AS41="OS", Tables!$B$5, IF(AS41="FA", Tables!$B$6, 0)))))*AT$47,  Tables!$B$10)</f>
        <v>0</v>
      </c>
      <c r="AU41" s="58"/>
      <c r="AV41" s="59">
        <f>ROUND((IF(AU41=Tables!$A$3, Tables!$B$3, IF(AU41=Tables!$A$4, Tables!$B$4, IF(AU41=Tables!$A$5, Tables!$B$5, IF(AU41=Tables!$A$6, Tables!$B$6, 0)))))*AV$47,  Tables!$B$10)</f>
        <v>0</v>
      </c>
      <c r="AW41" s="56"/>
      <c r="AX41" s="57">
        <f>ROUND((IF(AW41="RP", Tables!$B$3, IF(AW41="FL", Tables!$B$4, IF(AW41="OS", Tables!$B$5, IF(AW41="FA", Tables!$B$6, 0)))))*AX$47,  Tables!$B$10)</f>
        <v>0</v>
      </c>
      <c r="AY41" s="58"/>
      <c r="AZ41" s="59">
        <f>ROUND((IF(AY41=Tables!$A$3, Tables!$B$3, IF(AY41=Tables!$A$4, Tables!$B$4, IF(AY41=Tables!$A$5, Tables!$B$5, IF(AY41=Tables!$A$6, Tables!$B$6, 0)))))*AZ$47,  Tables!$B$10)</f>
        <v>0</v>
      </c>
      <c r="BA41" s="56"/>
      <c r="BB41" s="57">
        <f>ROUND((IF(BA41="RP", Tables!$B$3, IF(BA41="FL", Tables!$B$4, IF(BA41="OS", Tables!$B$5, IF(BA41="FA", Tables!$B$6, 0)))))*BB$47,  Tables!$B$10)</f>
        <v>0</v>
      </c>
      <c r="BC41" s="58"/>
      <c r="BD41" s="59">
        <f>ROUND((IF(BC41=Tables!$A$3, Tables!$B$3, IF(BC41=Tables!$A$4, Tables!$B$4, IF(BC41=Tables!$A$5, Tables!$B$5, IF(BC41=Tables!$A$6, Tables!$B$6, 0)))))*BD$47,  Tables!$B$10)</f>
        <v>0</v>
      </c>
      <c r="BE41" s="56"/>
      <c r="BF41" s="57">
        <f>ROUND((IF(BE41="RP", Tables!$B$3, IF(BE41="FL", Tables!$B$4, IF(BE41="OS", Tables!$B$5, IF(BE41="FA", Tables!$B$6, 0)))))*BF$47,  Tables!$B$10)</f>
        <v>0</v>
      </c>
      <c r="BG41" s="58"/>
      <c r="BH41" s="59">
        <f>ROUND((IF(BG41=Tables!$A$3, Tables!$B$3, IF(BG41=Tables!$A$4, Tables!$B$4, IF(BG41=Tables!$A$5, Tables!$B$5, IF(BG41=Tables!$A$6, Tables!$B$6, 0)))))*BH$47,  Tables!$B$10)</f>
        <v>0</v>
      </c>
      <c r="BI41" s="56"/>
      <c r="BJ41" s="57">
        <f>ROUND((IF(BI41="RP", Tables!$B$3, IF(BI41="FL", Tables!$B$4, IF(BI41="OS", Tables!$B$5, IF(BI41="FA", Tables!$B$6, 0)))))*BJ$47,  Tables!$B$10)</f>
        <v>0</v>
      </c>
      <c r="BK41" s="58"/>
      <c r="BL41" s="59">
        <f>ROUND((IF(BK41=Tables!$A$3, Tables!$B$3, IF(BK41=Tables!$A$4, Tables!$B$4, IF(BK41=Tables!$A$5, Tables!$B$5, IF(BK41=Tables!$A$6, Tables!$B$6, 0)))))*BL$47,  Tables!$B$10)</f>
        <v>0</v>
      </c>
      <c r="BM41" s="56"/>
      <c r="BN41" s="57">
        <f>ROUND((IF(BM41="RP", Tables!$B$3, IF(BM41="FL", Tables!$B$4, IF(BM41="OS", Tables!$B$5, IF(BM41="FA", Tables!$B$6, 0)))))*BN$47,  Tables!$B$10)</f>
        <v>0</v>
      </c>
      <c r="BO41" s="58"/>
      <c r="BP41" s="59">
        <f>ROUND((IF(BO41=Tables!$A$3, Tables!$B$3, IF(BO41=Tables!$A$4, Tables!$B$4, IF(BO41=Tables!$A$5, Tables!$B$5, IF(BO41=Tables!$A$6, Tables!$B$6, 0)))))*BP$47,  Tables!$B$10)</f>
        <v>0</v>
      </c>
      <c r="BQ41" s="56"/>
      <c r="BR41" s="57">
        <f>ROUND((IF(BQ41="RP", Tables!$B$3, IF(BQ41="FL", Tables!$B$4, IF(BQ41="OS", Tables!$B$5, IF(BQ41="FA", Tables!$B$6, 0)))))*BR$47,  Tables!$B$10)</f>
        <v>0</v>
      </c>
      <c r="BS41" s="58"/>
      <c r="BT41" s="59">
        <f>ROUND((IF(BS41=Tables!$A$3, Tables!$B$3, IF(BS41=Tables!$A$4, Tables!$B$4, IF(BS41=Tables!$A$5, Tables!$B$5, IF(BS41=Tables!$A$6, Tables!$B$6, 0)))))*BT$47,  Tables!$B$10)</f>
        <v>0</v>
      </c>
      <c r="BU41" s="56"/>
      <c r="BV41" s="57">
        <f>ROUND((IF(BU41="RP", Tables!$B$3, IF(BU41="FL", Tables!$B$4, IF(BU41="OS", Tables!$B$5, IF(BU41="FA", Tables!$B$6, 0)))))*BV$47,  Tables!$B$10)</f>
        <v>0</v>
      </c>
      <c r="BW41" s="58"/>
      <c r="BX41" s="59">
        <f>ROUND((IF(BW41=Tables!$A$3, Tables!$B$3, IF(BW41=Tables!$A$4, Tables!$B$4, IF(BW41=Tables!$A$5, Tables!$B$5, IF(BW41=Tables!$A$6, Tables!$B$6, 0)))))*BX$47,  Tables!$B$10)</f>
        <v>0</v>
      </c>
      <c r="BY41" s="56"/>
      <c r="BZ41" s="57">
        <f>ROUND((IF(BY41="RP", Tables!$B$3, IF(BY41="FL", Tables!$B$4, IF(BY41="OS", Tables!$B$5, IF(BY41="FA", Tables!$B$6, 0)))))*BZ$47,  Tables!$B$10)</f>
        <v>0</v>
      </c>
      <c r="CA41" s="58"/>
      <c r="CB41" s="59">
        <f>ROUND((IF(CA41=Tables!$A$3, Tables!$B$3, IF(CA41=Tables!$A$4, Tables!$B$4, IF(CA41=Tables!$A$5, Tables!$B$5, IF(CA41=Tables!$A$6, Tables!$B$6, 0)))))*CB$47,  Tables!$B$10)</f>
        <v>0</v>
      </c>
      <c r="CC41" s="56"/>
      <c r="CD41" s="57">
        <f>ROUND((IF(CC41="RP", Tables!$B$3, IF(CC41="FL", Tables!$B$4, IF(CC41="OS", Tables!$B$5, IF(CC41="FA", Tables!$B$6, 0)))))*CD$47,  Tables!$B$10)</f>
        <v>0</v>
      </c>
      <c r="CE41" s="58"/>
      <c r="CF41" s="59">
        <f>ROUND((IF(CE41=Tables!$A$3, Tables!$B$3, IF(CE41=Tables!$A$4, Tables!$B$4, IF(CE41=Tables!$A$5, Tables!$B$5, IF(CE41=Tables!$A$6, Tables!$B$6, 0)))))*CF$47,  Tables!$B$10)</f>
        <v>0</v>
      </c>
      <c r="CG41" s="56"/>
      <c r="CH41" s="57">
        <f>ROUND((IF(CG41="RP", Tables!$B$3, IF(CG41="FL", Tables!$B$4, IF(CG41="OS", Tables!$B$5, IF(CG41="FA", Tables!$B$6, 0)))))*CH$47,  Tables!$B$10)</f>
        <v>0</v>
      </c>
    </row>
    <row r="42" spans="1:86" s="1" customFormat="1" ht="15" customHeight="1" x14ac:dyDescent="0.3">
      <c r="A42" s="68">
        <f t="shared" si="2"/>
        <v>40</v>
      </c>
      <c r="B42" s="51" t="s">
        <v>150</v>
      </c>
      <c r="C42" s="51" t="s">
        <v>68</v>
      </c>
      <c r="D42" s="50">
        <f>ROUND(SUM(E42:CH42), Tables!$B$11)</f>
        <v>0</v>
      </c>
      <c r="E42" s="56"/>
      <c r="F42" s="57">
        <f>ROUND((IF(E42=Tables!$A$3, Tables!$B$3, IF(E42=Tables!$A$4, Tables!$B$4, IF(E42=Tables!$A$5, Tables!$B$5, IF(E42=Tables!$A$6, Tables!$B$6, 0)))))*F$47,  Tables!$B$10)</f>
        <v>0</v>
      </c>
      <c r="G42" s="58"/>
      <c r="H42" s="59">
        <f>ROUND((IF(G42=Tables!$A$3, Tables!$B$3, IF(G42=Tables!$A$4, Tables!$B$4, IF(G42=Tables!$A$5, Tables!$B$5, IF(G42=Tables!$A$6, Tables!$B$6, 0)))))*H$47,  Tables!$B$10)</f>
        <v>0</v>
      </c>
      <c r="I42" s="56"/>
      <c r="J42" s="57">
        <f>ROUND((IF(I42="RP", Tables!$B$3, IF(I42="FL", Tables!$B$4, IF(I42="OS", Tables!$B$5, IF(I42="FA", Tables!$B$6, 0)))))*J$47,  Tables!$B$10)</f>
        <v>0</v>
      </c>
      <c r="K42" s="58"/>
      <c r="L42" s="59">
        <f>ROUND((IF(K42=Tables!$A$3, Tables!$B$3, IF(K42=Tables!$A$4, Tables!$B$4, IF(K42=Tables!$A$5, Tables!$B$5, IF(K42=Tables!$A$6, Tables!$B$6, 0)))))*L$47,  Tables!$B$10)</f>
        <v>0</v>
      </c>
      <c r="M42" s="56"/>
      <c r="N42" s="57">
        <f>ROUND((IF(M42="RP", Tables!$B$3, IF(M42="FL", Tables!$B$4, IF(M42="OS", Tables!$B$5, IF(M42="FA", Tables!$B$6, 0)))))*N$47,  Tables!$B$10)</f>
        <v>0</v>
      </c>
      <c r="O42" s="58"/>
      <c r="P42" s="59">
        <f>ROUND((IF(O42=Tables!$A$3, Tables!$B$3, IF(O42=Tables!$A$4, Tables!$B$4, IF(O42=Tables!$A$5, Tables!$B$5, IF(O42=Tables!$A$6, Tables!$B$6, 0)))))*P$47,  Tables!$B$10)</f>
        <v>0</v>
      </c>
      <c r="Q42" s="56"/>
      <c r="R42" s="57">
        <f>ROUND((IF(Q42="RP", Tables!$B$3, IF(Q42="FL", Tables!$B$4, IF(Q42="OS", Tables!$B$5, IF(Q42="FA", Tables!$B$6, 0)))))*R$47,  Tables!$B$10)</f>
        <v>0</v>
      </c>
      <c r="S42" s="58"/>
      <c r="T42" s="59">
        <f>ROUND((IF(S42=Tables!$A$3, Tables!$B$3, IF(S42=Tables!$A$4, Tables!$B$4, IF(S42=Tables!$A$5, Tables!$B$5, IF(S42=Tables!$A$6, Tables!$B$6, 0)))))*T$47,  Tables!$B$10)</f>
        <v>0</v>
      </c>
      <c r="U42" s="56"/>
      <c r="V42" s="57">
        <f>ROUND((IF(U42="RP", Tables!$B$3, IF(U42="FL", Tables!$B$4, IF(U42="OS", Tables!$B$5, IF(U42="FA", Tables!$B$6, 0)))))*V$47,  Tables!$B$10)</f>
        <v>0</v>
      </c>
      <c r="W42" s="58"/>
      <c r="X42" s="59">
        <f>ROUND((IF(W42=Tables!$A$3, Tables!$B$3, IF(W42=Tables!$A$4, Tables!$B$4, IF(W42=Tables!$A$5, Tables!$B$5, IF(W42=Tables!$A$6, Tables!$B$6, 0)))))*X$47,  Tables!$B$10)</f>
        <v>0</v>
      </c>
      <c r="Y42" s="56"/>
      <c r="Z42" s="57">
        <f>ROUND((IF(Y42="RP", Tables!$B$3, IF(Y42="FL", Tables!$B$4, IF(Y42="OS", Tables!$B$5, IF(Y42="FA", Tables!$B$6, 0)))))*Z$47,  Tables!$B$10)</f>
        <v>0</v>
      </c>
      <c r="AA42" s="58"/>
      <c r="AB42" s="59">
        <f>ROUND((IF(AA42=Tables!$A$3, Tables!$B$3, IF(AA42=Tables!$A$4, Tables!$B$4, IF(AA42=Tables!$A$5, Tables!$B$5, IF(AA42=Tables!$A$6, Tables!$B$6, 0)))))*AB$47,  Tables!$B$10)</f>
        <v>0</v>
      </c>
      <c r="AC42" s="56"/>
      <c r="AD42" s="57">
        <f>ROUND((IF(AC42="RP", Tables!$B$3, IF(AC42="FL", Tables!$B$4, IF(AC42="OS", Tables!$B$5, IF(AC42="FA", Tables!$B$6, 0)))))*AD$47,  Tables!$B$10)</f>
        <v>0</v>
      </c>
      <c r="AE42" s="58"/>
      <c r="AF42" s="59">
        <f>ROUND((IF(AE42=Tables!$A$3, Tables!$B$3, IF(AE42=Tables!$A$4, Tables!$B$4, IF(AE42=Tables!$A$5, Tables!$B$5, IF(AE42=Tables!$A$6, Tables!$B$6, 0)))))*AF$47,  Tables!$B$10)</f>
        <v>0</v>
      </c>
      <c r="AG42" s="56"/>
      <c r="AH42" s="57">
        <f>ROUND((IF(AG42="RP", Tables!$B$3, IF(AG42="FL", Tables!$B$4, IF(AG42="OS", Tables!$B$5, IF(AG42="FA", Tables!$B$6, 0)))))*AH$47,  Tables!$B$10)</f>
        <v>0</v>
      </c>
      <c r="AI42" s="58"/>
      <c r="AJ42" s="59">
        <f>ROUND((IF(AI42=Tables!$A$3, Tables!$B$3, IF(AI42=Tables!$A$4, Tables!$B$4, IF(AI42=Tables!$A$5, Tables!$B$5, IF(AI42=Tables!$A$6, Tables!$B$6, 0)))))*AJ$47,  Tables!$B$10)</f>
        <v>0</v>
      </c>
      <c r="AK42" s="56"/>
      <c r="AL42" s="57">
        <f>ROUND((IF(AK42="RP", Tables!$B$3, IF(AK42="FL", Tables!$B$4, IF(AK42="OS", Tables!$B$5, IF(AK42="FA", Tables!$B$6, 0)))))*AL$47,  Tables!$B$10)</f>
        <v>0</v>
      </c>
      <c r="AM42" s="58"/>
      <c r="AN42" s="59">
        <f>ROUND((IF(AM42=Tables!$A$3, Tables!$B$3, IF(AM42=Tables!$A$4, Tables!$B$4, IF(AM42=Tables!$A$5, Tables!$B$5, IF(AM42=Tables!$A$6, Tables!$B$6, 0)))))*AN$47,  Tables!$B$10)</f>
        <v>0</v>
      </c>
      <c r="AO42" s="56"/>
      <c r="AP42" s="57">
        <f>ROUND((IF(AO42="RP", Tables!$B$3, IF(AO42="FL", Tables!$B$4, IF(AO42="OS", Tables!$B$5, IF(AO42="FA", Tables!$B$6, 0)))))*AP$47,  Tables!$B$10)</f>
        <v>0</v>
      </c>
      <c r="AQ42" s="58"/>
      <c r="AR42" s="59">
        <f>ROUND((IF(AQ42=Tables!$A$3, Tables!$B$3, IF(AQ42=Tables!$A$4, Tables!$B$4, IF(AQ42=Tables!$A$5, Tables!$B$5, IF(AQ42=Tables!$A$6, Tables!$B$6, 0)))))*AR$47,  Tables!$B$10)</f>
        <v>0</v>
      </c>
      <c r="AS42" s="56"/>
      <c r="AT42" s="57">
        <f>ROUND((IF(AS42="RP", Tables!$B$3, IF(AS42="FL", Tables!$B$4, IF(AS42="OS", Tables!$B$5, IF(AS42="FA", Tables!$B$6, 0)))))*AT$47,  Tables!$B$10)</f>
        <v>0</v>
      </c>
      <c r="AU42" s="58"/>
      <c r="AV42" s="59">
        <f>ROUND((IF(AU42=Tables!$A$3, Tables!$B$3, IF(AU42=Tables!$A$4, Tables!$B$4, IF(AU42=Tables!$A$5, Tables!$B$5, IF(AU42=Tables!$A$6, Tables!$B$6, 0)))))*AV$47,  Tables!$B$10)</f>
        <v>0</v>
      </c>
      <c r="AW42" s="56"/>
      <c r="AX42" s="57">
        <f>ROUND((IF(AW42="RP", Tables!$B$3, IF(AW42="FL", Tables!$B$4, IF(AW42="OS", Tables!$B$5, IF(AW42="FA", Tables!$B$6, 0)))))*AX$47,  Tables!$B$10)</f>
        <v>0</v>
      </c>
      <c r="AY42" s="58"/>
      <c r="AZ42" s="59">
        <f>ROUND((IF(AY42=Tables!$A$3, Tables!$B$3, IF(AY42=Tables!$A$4, Tables!$B$4, IF(AY42=Tables!$A$5, Tables!$B$5, IF(AY42=Tables!$A$6, Tables!$B$6, 0)))))*AZ$47,  Tables!$B$10)</f>
        <v>0</v>
      </c>
      <c r="BA42" s="56"/>
      <c r="BB42" s="57">
        <f>ROUND((IF(BA42="RP", Tables!$B$3, IF(BA42="FL", Tables!$B$4, IF(BA42="OS", Tables!$B$5, IF(BA42="FA", Tables!$B$6, 0)))))*BB$47,  Tables!$B$10)</f>
        <v>0</v>
      </c>
      <c r="BC42" s="58"/>
      <c r="BD42" s="59">
        <f>ROUND((IF(BC42=Tables!$A$3, Tables!$B$3, IF(BC42=Tables!$A$4, Tables!$B$4, IF(BC42=Tables!$A$5, Tables!$B$5, IF(BC42=Tables!$A$6, Tables!$B$6, 0)))))*BD$47,  Tables!$B$10)</f>
        <v>0</v>
      </c>
      <c r="BE42" s="56"/>
      <c r="BF42" s="57">
        <f>ROUND((IF(BE42="RP", Tables!$B$3, IF(BE42="FL", Tables!$B$4, IF(BE42="OS", Tables!$B$5, IF(BE42="FA", Tables!$B$6, 0)))))*BF$47,  Tables!$B$10)</f>
        <v>0</v>
      </c>
      <c r="BG42" s="58"/>
      <c r="BH42" s="59">
        <f>ROUND((IF(BG42=Tables!$A$3, Tables!$B$3, IF(BG42=Tables!$A$4, Tables!$B$4, IF(BG42=Tables!$A$5, Tables!$B$5, IF(BG42=Tables!$A$6, Tables!$B$6, 0)))))*BH$47,  Tables!$B$10)</f>
        <v>0</v>
      </c>
      <c r="BI42" s="56"/>
      <c r="BJ42" s="57">
        <f>ROUND((IF(BI42="RP", Tables!$B$3, IF(BI42="FL", Tables!$B$4, IF(BI42="OS", Tables!$B$5, IF(BI42="FA", Tables!$B$6, 0)))))*BJ$47,  Tables!$B$10)</f>
        <v>0</v>
      </c>
      <c r="BK42" s="58"/>
      <c r="BL42" s="59">
        <f>ROUND((IF(BK42=Tables!$A$3, Tables!$B$3, IF(BK42=Tables!$A$4, Tables!$B$4, IF(BK42=Tables!$A$5, Tables!$B$5, IF(BK42=Tables!$A$6, Tables!$B$6, 0)))))*BL$47,  Tables!$B$10)</f>
        <v>0</v>
      </c>
      <c r="BM42" s="56"/>
      <c r="BN42" s="57">
        <f>ROUND((IF(BM42="RP", Tables!$B$3, IF(BM42="FL", Tables!$B$4, IF(BM42="OS", Tables!$B$5, IF(BM42="FA", Tables!$B$6, 0)))))*BN$47,  Tables!$B$10)</f>
        <v>0</v>
      </c>
      <c r="BO42" s="58"/>
      <c r="BP42" s="59">
        <f>ROUND((IF(BO42=Tables!$A$3, Tables!$B$3, IF(BO42=Tables!$A$4, Tables!$B$4, IF(BO42=Tables!$A$5, Tables!$B$5, IF(BO42=Tables!$A$6, Tables!$B$6, 0)))))*BP$47,  Tables!$B$10)</f>
        <v>0</v>
      </c>
      <c r="BQ42" s="56"/>
      <c r="BR42" s="57">
        <f>ROUND((IF(BQ42="RP", Tables!$B$3, IF(BQ42="FL", Tables!$B$4, IF(BQ42="OS", Tables!$B$5, IF(BQ42="FA", Tables!$B$6, 0)))))*BR$47,  Tables!$B$10)</f>
        <v>0</v>
      </c>
      <c r="BS42" s="58"/>
      <c r="BT42" s="59">
        <f>ROUND((IF(BS42=Tables!$A$3, Tables!$B$3, IF(BS42=Tables!$A$4, Tables!$B$4, IF(BS42=Tables!$A$5, Tables!$B$5, IF(BS42=Tables!$A$6, Tables!$B$6, 0)))))*BT$47,  Tables!$B$10)</f>
        <v>0</v>
      </c>
      <c r="BU42" s="56"/>
      <c r="BV42" s="57">
        <f>ROUND((IF(BU42="RP", Tables!$B$3, IF(BU42="FL", Tables!$B$4, IF(BU42="OS", Tables!$B$5, IF(BU42="FA", Tables!$B$6, 0)))))*BV$47,  Tables!$B$10)</f>
        <v>0</v>
      </c>
      <c r="BW42" s="58"/>
      <c r="BX42" s="59">
        <f>ROUND((IF(BW42=Tables!$A$3, Tables!$B$3, IF(BW42=Tables!$A$4, Tables!$B$4, IF(BW42=Tables!$A$5, Tables!$B$5, IF(BW42=Tables!$A$6, Tables!$B$6, 0)))))*BX$47,  Tables!$B$10)</f>
        <v>0</v>
      </c>
      <c r="BY42" s="56"/>
      <c r="BZ42" s="57">
        <f>ROUND((IF(BY42="RP", Tables!$B$3, IF(BY42="FL", Tables!$B$4, IF(BY42="OS", Tables!$B$5, IF(BY42="FA", Tables!$B$6, 0)))))*BZ$47,  Tables!$B$10)</f>
        <v>0</v>
      </c>
      <c r="CA42" s="58"/>
      <c r="CB42" s="59">
        <f>ROUND((IF(CA42=Tables!$A$3, Tables!$B$3, IF(CA42=Tables!$A$4, Tables!$B$4, IF(CA42=Tables!$A$5, Tables!$B$5, IF(CA42=Tables!$A$6, Tables!$B$6, 0)))))*CB$47,  Tables!$B$10)</f>
        <v>0</v>
      </c>
      <c r="CC42" s="56"/>
      <c r="CD42" s="57">
        <f>ROUND((IF(CC42="RP", Tables!$B$3, IF(CC42="FL", Tables!$B$4, IF(CC42="OS", Tables!$B$5, IF(CC42="FA", Tables!$B$6, 0)))))*CD$47,  Tables!$B$10)</f>
        <v>0</v>
      </c>
      <c r="CE42" s="58"/>
      <c r="CF42" s="59">
        <f>ROUND((IF(CE42=Tables!$A$3, Tables!$B$3, IF(CE42=Tables!$A$4, Tables!$B$4, IF(CE42=Tables!$A$5, Tables!$B$5, IF(CE42=Tables!$A$6, Tables!$B$6, 0)))))*CF$47,  Tables!$B$10)</f>
        <v>0</v>
      </c>
      <c r="CG42" s="56"/>
      <c r="CH42" s="57">
        <f>ROUND((IF(CG42="RP", Tables!$B$3, IF(CG42="FL", Tables!$B$4, IF(CG42="OS", Tables!$B$5, IF(CG42="FA", Tables!$B$6, 0)))))*CH$47,  Tables!$B$10)</f>
        <v>0</v>
      </c>
    </row>
    <row r="43" spans="1:86" s="1" customFormat="1" ht="15" customHeight="1" x14ac:dyDescent="0.3">
      <c r="A43" s="68">
        <f t="shared" si="2"/>
        <v>41</v>
      </c>
      <c r="B43" s="51"/>
      <c r="C43" s="51"/>
      <c r="D43" s="50">
        <f>ROUND(SUM(E43:CH43), Tables!$B$11)</f>
        <v>0</v>
      </c>
      <c r="E43" s="56"/>
      <c r="F43" s="57">
        <f>ROUND((IF(E43=Tables!$A$3, Tables!$B$3, IF(E43=Tables!$A$4, Tables!$B$4, IF(E43=Tables!$A$5, Tables!$B$5, IF(E43=Tables!$A$6, Tables!$B$6, 0)))))*F$47,  Tables!$B$10)</f>
        <v>0</v>
      </c>
      <c r="G43" s="58"/>
      <c r="H43" s="59">
        <f>ROUND((IF(G43=Tables!$A$3, Tables!$B$3, IF(G43=Tables!$A$4, Tables!$B$4, IF(G43=Tables!$A$5, Tables!$B$5, IF(G43=Tables!$A$6, Tables!$B$6, 0)))))*H$47,  Tables!$B$10)</f>
        <v>0</v>
      </c>
      <c r="I43" s="56"/>
      <c r="J43" s="57">
        <f>ROUND((IF(I43="RP", Tables!$B$3, IF(I43="FL", Tables!$B$4, IF(I43="OS", Tables!$B$5, IF(I43="FA", Tables!$B$6, 0)))))*J$47,  Tables!$B$10)</f>
        <v>0</v>
      </c>
      <c r="K43" s="58"/>
      <c r="L43" s="59">
        <f>ROUND((IF(K43=Tables!$A$3, Tables!$B$3, IF(K43=Tables!$A$4, Tables!$B$4, IF(K43=Tables!$A$5, Tables!$B$5, IF(K43=Tables!$A$6, Tables!$B$6, 0)))))*L$47,  Tables!$B$10)</f>
        <v>0</v>
      </c>
      <c r="M43" s="56"/>
      <c r="N43" s="57">
        <f>ROUND((IF(M43="RP", Tables!$B$3, IF(M43="FL", Tables!$B$4, IF(M43="OS", Tables!$B$5, IF(M43="FA", Tables!$B$6, 0)))))*N$47,  Tables!$B$10)</f>
        <v>0</v>
      </c>
      <c r="O43" s="58"/>
      <c r="P43" s="59">
        <f>ROUND((IF(O43=Tables!$A$3, Tables!$B$3, IF(O43=Tables!$A$4, Tables!$B$4, IF(O43=Tables!$A$5, Tables!$B$5, IF(O43=Tables!$A$6, Tables!$B$6, 0)))))*P$47,  Tables!$B$10)</f>
        <v>0</v>
      </c>
      <c r="Q43" s="56"/>
      <c r="R43" s="57">
        <f>ROUND((IF(Q43="RP", Tables!$B$3, IF(Q43="FL", Tables!$B$4, IF(Q43="OS", Tables!$B$5, IF(Q43="FA", Tables!$B$6, 0)))))*R$47,  Tables!$B$10)</f>
        <v>0</v>
      </c>
      <c r="S43" s="58"/>
      <c r="T43" s="59">
        <f>ROUND((IF(S43=Tables!$A$3, Tables!$B$3, IF(S43=Tables!$A$4, Tables!$B$4, IF(S43=Tables!$A$5, Tables!$B$5, IF(S43=Tables!$A$6, Tables!$B$6, 0)))))*T$47,  Tables!$B$10)</f>
        <v>0</v>
      </c>
      <c r="U43" s="56"/>
      <c r="V43" s="57">
        <f>ROUND((IF(U43="RP", Tables!$B$3, IF(U43="FL", Tables!$B$4, IF(U43="OS", Tables!$B$5, IF(U43="FA", Tables!$B$6, 0)))))*V$47,  Tables!$B$10)</f>
        <v>0</v>
      </c>
      <c r="W43" s="58"/>
      <c r="X43" s="59">
        <f>ROUND((IF(W43=Tables!$A$3, Tables!$B$3, IF(W43=Tables!$A$4, Tables!$B$4, IF(W43=Tables!$A$5, Tables!$B$5, IF(W43=Tables!$A$6, Tables!$B$6, 0)))))*X$47,  Tables!$B$10)</f>
        <v>0</v>
      </c>
      <c r="Y43" s="56"/>
      <c r="Z43" s="57">
        <f>ROUND((IF(Y43="RP", Tables!$B$3, IF(Y43="FL", Tables!$B$4, IF(Y43="OS", Tables!$B$5, IF(Y43="FA", Tables!$B$6, 0)))))*Z$47,  Tables!$B$10)</f>
        <v>0</v>
      </c>
      <c r="AA43" s="58"/>
      <c r="AB43" s="59">
        <f>ROUND((IF(AA43=Tables!$A$3, Tables!$B$3, IF(AA43=Tables!$A$4, Tables!$B$4, IF(AA43=Tables!$A$5, Tables!$B$5, IF(AA43=Tables!$A$6, Tables!$B$6, 0)))))*AB$47,  Tables!$B$10)</f>
        <v>0</v>
      </c>
      <c r="AC43" s="56"/>
      <c r="AD43" s="57">
        <f>ROUND((IF(AC43="RP", Tables!$B$3, IF(AC43="FL", Tables!$B$4, IF(AC43="OS", Tables!$B$5, IF(AC43="FA", Tables!$B$6, 0)))))*AD$47,  Tables!$B$10)</f>
        <v>0</v>
      </c>
      <c r="AE43" s="58"/>
      <c r="AF43" s="59">
        <f>ROUND((IF(AE43=Tables!$A$3, Tables!$B$3, IF(AE43=Tables!$A$4, Tables!$B$4, IF(AE43=Tables!$A$5, Tables!$B$5, IF(AE43=Tables!$A$6, Tables!$B$6, 0)))))*AF$47,  Tables!$B$10)</f>
        <v>0</v>
      </c>
      <c r="AG43" s="56"/>
      <c r="AH43" s="57">
        <f>ROUND((IF(AG43="RP", Tables!$B$3, IF(AG43="FL", Tables!$B$4, IF(AG43="OS", Tables!$B$5, IF(AG43="FA", Tables!$B$6, 0)))))*AH$47,  Tables!$B$10)</f>
        <v>0</v>
      </c>
      <c r="AI43" s="58"/>
      <c r="AJ43" s="59">
        <f>ROUND((IF(AI43=Tables!$A$3, Tables!$B$3, IF(AI43=Tables!$A$4, Tables!$B$4, IF(AI43=Tables!$A$5, Tables!$B$5, IF(AI43=Tables!$A$6, Tables!$B$6, 0)))))*AJ$47,  Tables!$B$10)</f>
        <v>0</v>
      </c>
      <c r="AK43" s="56"/>
      <c r="AL43" s="57">
        <f>ROUND((IF(AK43="RP", Tables!$B$3, IF(AK43="FL", Tables!$B$4, IF(AK43="OS", Tables!$B$5, IF(AK43="FA", Tables!$B$6, 0)))))*AL$47,  Tables!$B$10)</f>
        <v>0</v>
      </c>
      <c r="AM43" s="58"/>
      <c r="AN43" s="59">
        <f>ROUND((IF(AM43=Tables!$A$3, Tables!$B$3, IF(AM43=Tables!$A$4, Tables!$B$4, IF(AM43=Tables!$A$5, Tables!$B$5, IF(AM43=Tables!$A$6, Tables!$B$6, 0)))))*AN$47,  Tables!$B$10)</f>
        <v>0</v>
      </c>
      <c r="AO43" s="56"/>
      <c r="AP43" s="57">
        <f>ROUND((IF(AO43="RP", Tables!$B$3, IF(AO43="FL", Tables!$B$4, IF(AO43="OS", Tables!$B$5, IF(AO43="FA", Tables!$B$6, 0)))))*AP$47,  Tables!$B$10)</f>
        <v>0</v>
      </c>
      <c r="AQ43" s="58"/>
      <c r="AR43" s="59">
        <f>ROUND((IF(AQ43=Tables!$A$3, Tables!$B$3, IF(AQ43=Tables!$A$4, Tables!$B$4, IF(AQ43=Tables!$A$5, Tables!$B$5, IF(AQ43=Tables!$A$6, Tables!$B$6, 0)))))*AR$47,  Tables!$B$10)</f>
        <v>0</v>
      </c>
      <c r="AS43" s="56"/>
      <c r="AT43" s="57">
        <f>ROUND((IF(AS43="RP", Tables!$B$3, IF(AS43="FL", Tables!$B$4, IF(AS43="OS", Tables!$B$5, IF(AS43="FA", Tables!$B$6, 0)))))*AT$47,  Tables!$B$10)</f>
        <v>0</v>
      </c>
      <c r="AU43" s="58"/>
      <c r="AV43" s="59">
        <f>ROUND((IF(AU43=Tables!$A$3, Tables!$B$3, IF(AU43=Tables!$A$4, Tables!$B$4, IF(AU43=Tables!$A$5, Tables!$B$5, IF(AU43=Tables!$A$6, Tables!$B$6, 0)))))*AV$47,  Tables!$B$10)</f>
        <v>0</v>
      </c>
      <c r="AW43" s="56"/>
      <c r="AX43" s="57">
        <f>ROUND((IF(AW43="RP", Tables!$B$3, IF(AW43="FL", Tables!$B$4, IF(AW43="OS", Tables!$B$5, IF(AW43="FA", Tables!$B$6, 0)))))*AX$47,  Tables!$B$10)</f>
        <v>0</v>
      </c>
      <c r="AY43" s="58"/>
      <c r="AZ43" s="59">
        <f>ROUND((IF(AY43=Tables!$A$3, Tables!$B$3, IF(AY43=Tables!$A$4, Tables!$B$4, IF(AY43=Tables!$A$5, Tables!$B$5, IF(AY43=Tables!$A$6, Tables!$B$6, 0)))))*AZ$47,  Tables!$B$10)</f>
        <v>0</v>
      </c>
      <c r="BA43" s="56"/>
      <c r="BB43" s="57">
        <f>ROUND((IF(BA43="RP", Tables!$B$3, IF(BA43="FL", Tables!$B$4, IF(BA43="OS", Tables!$B$5, IF(BA43="FA", Tables!$B$6, 0)))))*BB$47,  Tables!$B$10)</f>
        <v>0</v>
      </c>
      <c r="BC43" s="58"/>
      <c r="BD43" s="59">
        <f>ROUND((IF(BC43=Tables!$A$3, Tables!$B$3, IF(BC43=Tables!$A$4, Tables!$B$4, IF(BC43=Tables!$A$5, Tables!$B$5, IF(BC43=Tables!$A$6, Tables!$B$6, 0)))))*BD$47,  Tables!$B$10)</f>
        <v>0</v>
      </c>
      <c r="BE43" s="56"/>
      <c r="BF43" s="57">
        <f>ROUND((IF(BE43="RP", Tables!$B$3, IF(BE43="FL", Tables!$B$4, IF(BE43="OS", Tables!$B$5, IF(BE43="FA", Tables!$B$6, 0)))))*BF$47,  Tables!$B$10)</f>
        <v>0</v>
      </c>
      <c r="BG43" s="58"/>
      <c r="BH43" s="59">
        <f>ROUND((IF(BG43=Tables!$A$3, Tables!$B$3, IF(BG43=Tables!$A$4, Tables!$B$4, IF(BG43=Tables!$A$5, Tables!$B$5, IF(BG43=Tables!$A$6, Tables!$B$6, 0)))))*BH$47,  Tables!$B$10)</f>
        <v>0</v>
      </c>
      <c r="BI43" s="56"/>
      <c r="BJ43" s="57">
        <f>ROUND((IF(BI43="RP", Tables!$B$3, IF(BI43="FL", Tables!$B$4, IF(BI43="OS", Tables!$B$5, IF(BI43="FA", Tables!$B$6, 0)))))*BJ$47,  Tables!$B$10)</f>
        <v>0</v>
      </c>
      <c r="BK43" s="58"/>
      <c r="BL43" s="59">
        <f>ROUND((IF(BK43=Tables!$A$3, Tables!$B$3, IF(BK43=Tables!$A$4, Tables!$B$4, IF(BK43=Tables!$A$5, Tables!$B$5, IF(BK43=Tables!$A$6, Tables!$B$6, 0)))))*BL$47,  Tables!$B$10)</f>
        <v>0</v>
      </c>
      <c r="BM43" s="56"/>
      <c r="BN43" s="57">
        <f>ROUND((IF(BM43="RP", Tables!$B$3, IF(BM43="FL", Tables!$B$4, IF(BM43="OS", Tables!$B$5, IF(BM43="FA", Tables!$B$6, 0)))))*BN$47,  Tables!$B$10)</f>
        <v>0</v>
      </c>
      <c r="BO43" s="58"/>
      <c r="BP43" s="59">
        <f>ROUND((IF(BO43=Tables!$A$3, Tables!$B$3, IF(BO43=Tables!$A$4, Tables!$B$4, IF(BO43=Tables!$A$5, Tables!$B$5, IF(BO43=Tables!$A$6, Tables!$B$6, 0)))))*BP$47,  Tables!$B$10)</f>
        <v>0</v>
      </c>
      <c r="BQ43" s="56"/>
      <c r="BR43" s="57">
        <f>ROUND((IF(BQ43="RP", Tables!$B$3, IF(BQ43="FL", Tables!$B$4, IF(BQ43="OS", Tables!$B$5, IF(BQ43="FA", Tables!$B$6, 0)))))*BR$47,  Tables!$B$10)</f>
        <v>0</v>
      </c>
      <c r="BS43" s="58"/>
      <c r="BT43" s="59">
        <f>ROUND((IF(BS43=Tables!$A$3, Tables!$B$3, IF(BS43=Tables!$A$4, Tables!$B$4, IF(BS43=Tables!$A$5, Tables!$B$5, IF(BS43=Tables!$A$6, Tables!$B$6, 0)))))*BT$47,  Tables!$B$10)</f>
        <v>0</v>
      </c>
      <c r="BU43" s="56"/>
      <c r="BV43" s="57">
        <f>ROUND((IF(BU43="RP", Tables!$B$3, IF(BU43="FL", Tables!$B$4, IF(BU43="OS", Tables!$B$5, IF(BU43="FA", Tables!$B$6, 0)))))*BV$47,  Tables!$B$10)</f>
        <v>0</v>
      </c>
      <c r="BW43" s="58"/>
      <c r="BX43" s="59">
        <f>ROUND((IF(BW43=Tables!$A$3, Tables!$B$3, IF(BW43=Tables!$A$4, Tables!$B$4, IF(BW43=Tables!$A$5, Tables!$B$5, IF(BW43=Tables!$A$6, Tables!$B$6, 0)))))*BX$47,  Tables!$B$10)</f>
        <v>0</v>
      </c>
      <c r="BY43" s="56"/>
      <c r="BZ43" s="57">
        <f>ROUND((IF(BY43="RP", Tables!$B$3, IF(BY43="FL", Tables!$B$4, IF(BY43="OS", Tables!$B$5, IF(BY43="FA", Tables!$B$6, 0)))))*BZ$47,  Tables!$B$10)</f>
        <v>0</v>
      </c>
      <c r="CA43" s="58"/>
      <c r="CB43" s="59">
        <f>ROUND((IF(CA43=Tables!$A$3, Tables!$B$3, IF(CA43=Tables!$A$4, Tables!$B$4, IF(CA43=Tables!$A$5, Tables!$B$5, IF(CA43=Tables!$A$6, Tables!$B$6, 0)))))*CB$47,  Tables!$B$10)</f>
        <v>0</v>
      </c>
      <c r="CC43" s="56"/>
      <c r="CD43" s="57">
        <f>ROUND((IF(CC43="RP", Tables!$B$3, IF(CC43="FL", Tables!$B$4, IF(CC43="OS", Tables!$B$5, IF(CC43="FA", Tables!$B$6, 0)))))*CD$47,  Tables!$B$10)</f>
        <v>0</v>
      </c>
      <c r="CE43" s="58"/>
      <c r="CF43" s="59">
        <f>ROUND((IF(CE43=Tables!$A$3, Tables!$B$3, IF(CE43=Tables!$A$4, Tables!$B$4, IF(CE43=Tables!$A$5, Tables!$B$5, IF(CE43=Tables!$A$6, Tables!$B$6, 0)))))*CF$47,  Tables!$B$10)</f>
        <v>0</v>
      </c>
      <c r="CG43" s="56"/>
      <c r="CH43" s="57">
        <f>ROUND((IF(CG43="RP", Tables!$B$3, IF(CG43="FL", Tables!$B$4, IF(CG43="OS", Tables!$B$5, IF(CG43="FA", Tables!$B$6, 0)))))*CH$47,  Tables!$B$10)</f>
        <v>0</v>
      </c>
    </row>
    <row r="44" spans="1:86" s="20" customFormat="1" ht="12" customHeight="1" x14ac:dyDescent="0.3">
      <c r="A44" s="64"/>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row>
    <row r="45" spans="1:86" s="18" customFormat="1" ht="15" customHeight="1" x14ac:dyDescent="0.3">
      <c r="A45" s="65"/>
      <c r="B45" s="17"/>
      <c r="C45" s="76" t="s">
        <v>43</v>
      </c>
      <c r="D45" s="77"/>
      <c r="E45" s="21" t="s">
        <v>33</v>
      </c>
      <c r="F45" s="21">
        <f>VLOOKUP(E45, Points!$A$3:$C$25, 2+Tables!$A$17)</f>
        <v>100</v>
      </c>
      <c r="G45" s="22" t="s">
        <v>27</v>
      </c>
      <c r="H45" s="22">
        <f>VLOOKUP(G45, Points!$A$3:$C$25, 2+Tables!$A$17)</f>
        <v>80</v>
      </c>
      <c r="I45" s="6" t="s">
        <v>21</v>
      </c>
      <c r="J45" s="6">
        <f>VLOOKUP(I45, Points!$A$3:$C$25, 2+Tables!$A$17)</f>
        <v>50</v>
      </c>
      <c r="K45" s="22" t="s">
        <v>34</v>
      </c>
      <c r="L45" s="22">
        <f>VLOOKUP(K45, Points!$A$3:$C$25, 2+Tables!$A$17)</f>
        <v>100</v>
      </c>
      <c r="M45" s="6" t="s">
        <v>35</v>
      </c>
      <c r="N45" s="6">
        <f>VLOOKUP(M45, Points!$A$3:$C$25, 2+Tables!$A$17)</f>
        <v>100</v>
      </c>
      <c r="O45" s="22" t="s">
        <v>37</v>
      </c>
      <c r="P45" s="22">
        <f>VLOOKUP(O45, Points!$A$3:$C$25, 2+Tables!$A$17)</f>
        <v>100</v>
      </c>
      <c r="Q45" s="6" t="s">
        <v>33</v>
      </c>
      <c r="R45" s="6">
        <f>VLOOKUP(Q45, Points!$A$3:$C$25, 2+Tables!$A$17)</f>
        <v>100</v>
      </c>
      <c r="S45" s="22" t="s">
        <v>31</v>
      </c>
      <c r="T45" s="22">
        <f>VLOOKUP(S45, Points!$A$3:$C$25, 2+Tables!$A$17)</f>
        <v>100</v>
      </c>
      <c r="U45" s="6" t="s">
        <v>29</v>
      </c>
      <c r="V45" s="6">
        <f>VLOOKUP(U45, Points!$A$3:$C$25, 2+Tables!$A$17)</f>
        <v>80</v>
      </c>
      <c r="W45" s="22" t="s">
        <v>32</v>
      </c>
      <c r="X45" s="22">
        <f>VLOOKUP(W45, Points!$A$3:$C$25, 2+Tables!$A$17)</f>
        <v>100</v>
      </c>
      <c r="Y45" s="6" t="s">
        <v>27</v>
      </c>
      <c r="Z45" s="6">
        <f>VLOOKUP(Y45, Points!$A$3:$C$25, 2+Tables!$A$17)</f>
        <v>80</v>
      </c>
      <c r="AA45" s="22" t="s">
        <v>30</v>
      </c>
      <c r="AB45" s="22">
        <f>VLOOKUP(AA45, Points!$A$3:$C$25, 2+Tables!$A$17)</f>
        <v>80</v>
      </c>
      <c r="AC45" s="6" t="s">
        <v>33</v>
      </c>
      <c r="AD45" s="6">
        <f>VLOOKUP(AC45, Points!$A$3:$C$25, 2+Tables!$A$17)</f>
        <v>100</v>
      </c>
      <c r="AE45" s="22" t="s">
        <v>34</v>
      </c>
      <c r="AF45" s="22">
        <f>VLOOKUP(AE45, Points!$A$3:$C$25, 2+Tables!$A$17)</f>
        <v>100</v>
      </c>
      <c r="AG45" s="6" t="s">
        <v>31</v>
      </c>
      <c r="AH45" s="6">
        <f>VLOOKUP(AG45, Points!$A$3:$C$25, 2+Tables!$A$17)</f>
        <v>100</v>
      </c>
      <c r="AI45" s="22" t="s">
        <v>27</v>
      </c>
      <c r="AJ45" s="22">
        <f>VLOOKUP(AI45, Points!$A$3:$C$25, 2+Tables!$A$17)</f>
        <v>80</v>
      </c>
      <c r="AK45" s="6" t="s">
        <v>33</v>
      </c>
      <c r="AL45" s="6">
        <f>VLOOKUP(AK45, Points!$A$3:$C$25, 2+Tables!$A$17)</f>
        <v>100</v>
      </c>
      <c r="AM45" s="22" t="s">
        <v>34</v>
      </c>
      <c r="AN45" s="22">
        <f>VLOOKUP(AM45, Points!$A$3:$C$25, 2+Tables!$A$17)</f>
        <v>100</v>
      </c>
      <c r="AO45" s="6" t="s">
        <v>33</v>
      </c>
      <c r="AP45" s="6">
        <f>VLOOKUP(AO45, Points!$A$3:$C$25, 2+Tables!$A$17)</f>
        <v>100</v>
      </c>
      <c r="AQ45" s="22" t="s">
        <v>25</v>
      </c>
      <c r="AR45" s="22">
        <f>VLOOKUP(AQ45, Points!$A$3:$C$25, 2+Tables!$A$17)</f>
        <v>70</v>
      </c>
      <c r="AS45" s="6" t="s">
        <v>24</v>
      </c>
      <c r="AT45" s="6">
        <f>VLOOKUP(AS45, Points!$A$3:$C$25, 2+Tables!$A$17)</f>
        <v>60</v>
      </c>
      <c r="AU45" s="22" t="s">
        <v>22</v>
      </c>
      <c r="AV45" s="22">
        <f>VLOOKUP(AU45, Points!$A$3:$C$25, 2+Tables!$A$17)</f>
        <v>60</v>
      </c>
      <c r="AW45" s="6" t="s">
        <v>25</v>
      </c>
      <c r="AX45" s="6">
        <f>VLOOKUP(AW45, Points!$A$3:$C$25, 2+Tables!$A$17)</f>
        <v>70</v>
      </c>
      <c r="AY45" s="22" t="s">
        <v>24</v>
      </c>
      <c r="AZ45" s="22">
        <f>VLOOKUP(AY45, Points!$A$3:$C$25, 2+Tables!$A$17)</f>
        <v>60</v>
      </c>
      <c r="BA45" s="6" t="s">
        <v>19</v>
      </c>
      <c r="BB45" s="6">
        <f>VLOOKUP(BA45, Points!$A$3:$C$25, 2+Tables!$A$17)</f>
        <v>50</v>
      </c>
      <c r="BC45" s="22" t="s">
        <v>20</v>
      </c>
      <c r="BD45" s="22">
        <f>VLOOKUP(BC45, Points!$A$3:$C$25, 2+Tables!$A$17)</f>
        <v>60</v>
      </c>
      <c r="BE45" s="6" t="s">
        <v>20</v>
      </c>
      <c r="BF45" s="6">
        <f>VLOOKUP(BE45, Points!$A$3:$C$25, 2+Tables!$A$17)</f>
        <v>60</v>
      </c>
      <c r="BG45" s="22" t="s">
        <v>22</v>
      </c>
      <c r="BH45" s="22">
        <f>VLOOKUP(BG45, Points!$A$3:$C$25, 2+Tables!$A$17)</f>
        <v>60</v>
      </c>
      <c r="BI45" s="6" t="s">
        <v>20</v>
      </c>
      <c r="BJ45" s="6">
        <f>VLOOKUP(BI45, Points!$A$3:$C$25, 2+Tables!$A$17)</f>
        <v>60</v>
      </c>
      <c r="BK45" s="22" t="s">
        <v>26</v>
      </c>
      <c r="BL45" s="22">
        <f>VLOOKUP(BK45, Points!$A$3:$C$25, 2+Tables!$A$17)</f>
        <v>70</v>
      </c>
      <c r="BM45" s="6" t="s">
        <v>21</v>
      </c>
      <c r="BN45" s="6">
        <f>VLOOKUP(BM45, Points!$A$3:$C$25, 2+Tables!$A$17)</f>
        <v>50</v>
      </c>
      <c r="BO45" s="22" t="s">
        <v>20</v>
      </c>
      <c r="BP45" s="22">
        <f>VLOOKUP(BO45, Points!$A$3:$C$25, 2+Tables!$A$17)</f>
        <v>60</v>
      </c>
      <c r="BQ45" s="6" t="s">
        <v>19</v>
      </c>
      <c r="BR45" s="6">
        <f>VLOOKUP(BQ45, Points!$A$3:$C$25, 2+Tables!$A$17)</f>
        <v>50</v>
      </c>
      <c r="BS45" s="22">
        <v>4</v>
      </c>
      <c r="BT45" s="22">
        <f>VLOOKUP(BS45, Points!$A$2:$C$25, 2+Tables!$A$17)</f>
        <v>40</v>
      </c>
      <c r="BU45" s="6">
        <v>4</v>
      </c>
      <c r="BV45" s="6">
        <f>VLOOKUP(BU45, Points!$A$2:$C$25, 2+Tables!$A$17)</f>
        <v>40</v>
      </c>
      <c r="BW45" s="22" t="s">
        <v>19</v>
      </c>
      <c r="BX45" s="22">
        <f>VLOOKUP(BW45, Points!$A$2:$C$25, 2+Tables!$A$17)</f>
        <v>50</v>
      </c>
      <c r="BY45" s="6" t="s">
        <v>20</v>
      </c>
      <c r="BZ45" s="6">
        <f>VLOOKUP(BY45, Points!$A$2:$C$25, 2+Tables!$A$17)</f>
        <v>60</v>
      </c>
      <c r="CA45" s="22" t="s">
        <v>21</v>
      </c>
      <c r="CB45" s="22">
        <f>VLOOKUP(CA45, Points!$A$2:$C$25, 2+Tables!$A$17)</f>
        <v>50</v>
      </c>
      <c r="CC45" s="6" t="s">
        <v>19</v>
      </c>
      <c r="CD45" s="6">
        <f>VLOOKUP(CC45, Points!$A$2:$C$25, 2+Tables!$A$17)</f>
        <v>50</v>
      </c>
      <c r="CE45" s="22" t="s">
        <v>29</v>
      </c>
      <c r="CF45" s="22">
        <f>VLOOKUP(CE45, Points!$A$2:$C$25, 2+Tables!$A$17)</f>
        <v>80</v>
      </c>
      <c r="CG45" s="6" t="s">
        <v>23</v>
      </c>
      <c r="CH45" s="6">
        <f>VLOOKUP(CG45, Points!$A$2:$C$25, 2+Tables!$A$17)</f>
        <v>60</v>
      </c>
    </row>
    <row r="46" spans="1:86" s="5" customFormat="1" ht="15" customHeight="1" x14ac:dyDescent="0.3">
      <c r="A46" s="66"/>
      <c r="B46" s="4"/>
      <c r="C46" s="78" t="s">
        <v>12</v>
      </c>
      <c r="D46" s="79"/>
      <c r="E46" s="6"/>
      <c r="F46" s="6">
        <f>COUNTA(E3:E43)</f>
        <v>0</v>
      </c>
      <c r="G46" s="3"/>
      <c r="H46" s="3">
        <f>COUNTA(G3:G43)</f>
        <v>20</v>
      </c>
      <c r="I46" s="6"/>
      <c r="J46" s="6">
        <f>COUNTA(I3:I43)</f>
        <v>6</v>
      </c>
      <c r="K46" s="3"/>
      <c r="L46" s="3">
        <f>COUNTA(K3:K43)</f>
        <v>2</v>
      </c>
      <c r="M46" s="6"/>
      <c r="N46" s="6">
        <f>COUNTA(M3:M43)</f>
        <v>0</v>
      </c>
      <c r="O46" s="3"/>
      <c r="P46" s="3">
        <f>COUNTA(O3:O43)</f>
        <v>0</v>
      </c>
      <c r="Q46" s="6"/>
      <c r="R46" s="6">
        <f>COUNTA(Q3:Q43)</f>
        <v>0</v>
      </c>
      <c r="S46" s="3"/>
      <c r="T46" s="3">
        <f>COUNTA(S3:S43)</f>
        <v>12</v>
      </c>
      <c r="U46" s="6"/>
      <c r="V46" s="6">
        <f>COUNTA(U3:U43)</f>
        <v>13</v>
      </c>
      <c r="W46" s="3"/>
      <c r="X46" s="3">
        <f>COUNTA(W3:W43)</f>
        <v>8</v>
      </c>
      <c r="Y46" s="6"/>
      <c r="Z46" s="6">
        <f>COUNTA(Y3:Y43)</f>
        <v>10</v>
      </c>
      <c r="AA46" s="3"/>
      <c r="AB46" s="3">
        <f>COUNTA(AA3:AA43)</f>
        <v>6</v>
      </c>
      <c r="AC46" s="6"/>
      <c r="AD46" s="6">
        <f>COUNTA(AC3:AC43)</f>
        <v>8</v>
      </c>
      <c r="AE46" s="3"/>
      <c r="AF46" s="3">
        <f>COUNTA(AE3:AE43)</f>
        <v>3</v>
      </c>
      <c r="AG46" s="6"/>
      <c r="AH46" s="6">
        <f>COUNTA(AG3:AG43)</f>
        <v>5</v>
      </c>
      <c r="AI46" s="3"/>
      <c r="AJ46" s="3">
        <f>COUNTA(AI3:AI43)</f>
        <v>11</v>
      </c>
      <c r="AK46" s="6"/>
      <c r="AL46" s="6">
        <f>COUNTA(AK3:AK43)</f>
        <v>0</v>
      </c>
      <c r="AM46" s="3"/>
      <c r="AN46" s="3">
        <f>COUNTA(AM3:AM43)</f>
        <v>0</v>
      </c>
      <c r="AO46" s="6"/>
      <c r="AP46" s="6">
        <f>COUNTA(AO3:AO43)</f>
        <v>0</v>
      </c>
      <c r="AQ46" s="3"/>
      <c r="AR46" s="3">
        <f>COUNTA(AQ3:AQ43)</f>
        <v>5</v>
      </c>
      <c r="AS46" s="6"/>
      <c r="AT46" s="6">
        <f>COUNTA(AS3:AS43)</f>
        <v>16</v>
      </c>
      <c r="AU46" s="3"/>
      <c r="AV46" s="3">
        <f>COUNTA(AU3:AU43)</f>
        <v>17</v>
      </c>
      <c r="AW46" s="6"/>
      <c r="AX46" s="6">
        <f>COUNTA(AW3:AW43)</f>
        <v>10</v>
      </c>
      <c r="AY46" s="3"/>
      <c r="AZ46" s="3">
        <f>COUNTA(AY3:AY43)</f>
        <v>15</v>
      </c>
      <c r="BA46" s="6"/>
      <c r="BB46" s="6">
        <f>COUNTA(BA3:BA43)</f>
        <v>5</v>
      </c>
      <c r="BC46" s="3"/>
      <c r="BD46" s="3">
        <f>COUNTA(BC3:BC43)</f>
        <v>10</v>
      </c>
      <c r="BE46" s="6"/>
      <c r="BF46" s="6">
        <f>COUNTA(BE3:BE43)</f>
        <v>11</v>
      </c>
      <c r="BG46" s="3"/>
      <c r="BH46" s="3">
        <f>COUNTA(BG3:BG43)</f>
        <v>14</v>
      </c>
      <c r="BI46" s="6"/>
      <c r="BJ46" s="6">
        <f>COUNTA(BI3:BI43)</f>
        <v>11</v>
      </c>
      <c r="BK46" s="3"/>
      <c r="BL46" s="3">
        <f>COUNTA(BK3:BK43)</f>
        <v>17</v>
      </c>
      <c r="BM46" s="6"/>
      <c r="BN46" s="6">
        <f>COUNTA(BM3:BM43)</f>
        <v>18</v>
      </c>
      <c r="BO46" s="3"/>
      <c r="BP46" s="3">
        <f>COUNTA(BO3:BO43)</f>
        <v>17</v>
      </c>
      <c r="BQ46" s="6"/>
      <c r="BR46" s="6">
        <f>COUNTA(BQ3:BQ43)</f>
        <v>17</v>
      </c>
      <c r="BS46" s="3"/>
      <c r="BT46" s="3">
        <f>COUNTA(BS3:BS43)</f>
        <v>12</v>
      </c>
      <c r="BU46" s="6"/>
      <c r="BV46" s="6">
        <f>COUNTA(BU3:BU43)</f>
        <v>8</v>
      </c>
      <c r="BW46" s="3"/>
      <c r="BX46" s="3">
        <f>COUNTA(BW3:BW43)</f>
        <v>13</v>
      </c>
      <c r="BY46" s="6"/>
      <c r="BZ46" s="6">
        <f>COUNTA(BY3:BY43)</f>
        <v>17</v>
      </c>
      <c r="CA46" s="3"/>
      <c r="CB46" s="3">
        <f>COUNTA(CA3:CA43)</f>
        <v>15</v>
      </c>
      <c r="CC46" s="6"/>
      <c r="CD46" s="6">
        <f>COUNTA(CC3:CC43)</f>
        <v>8</v>
      </c>
      <c r="CE46" s="3"/>
      <c r="CF46" s="3">
        <f>COUNTA(CE3:CE43)</f>
        <v>8</v>
      </c>
      <c r="CG46" s="6"/>
      <c r="CH46" s="6">
        <f>COUNTA(CG3:CG43)</f>
        <v>0</v>
      </c>
    </row>
    <row r="47" spans="1:86" s="5" customFormat="1" ht="15" customHeight="1" x14ac:dyDescent="0.3">
      <c r="A47" s="66"/>
      <c r="B47" s="4"/>
      <c r="C47" s="78" t="s">
        <v>3</v>
      </c>
      <c r="D47" s="79"/>
      <c r="E47" s="6"/>
      <c r="F47" s="6">
        <f>IF(Tables!$A$17=1, ROUND(IF(F46=0, 0, F45/F46), Tables!$B$10), F45)</f>
        <v>0</v>
      </c>
      <c r="G47" s="3"/>
      <c r="H47" s="3">
        <f>IF(Tables!$A$17=1, ROUND(IF(H46=0, 0, H45/H46), Tables!$B$10), H45)</f>
        <v>4</v>
      </c>
      <c r="I47" s="6"/>
      <c r="J47" s="6">
        <f>IF(Tables!$A$17=1, ROUND(IF(J46=0, 0, J45/J46), Tables!$B$10), J45)</f>
        <v>8.3000000000000007</v>
      </c>
      <c r="K47" s="3"/>
      <c r="L47" s="3">
        <f>IF(Tables!$A$17=1, ROUND(IF(L46=0, 0, L45/L46), Tables!$B$10), L45)</f>
        <v>50</v>
      </c>
      <c r="M47" s="6"/>
      <c r="N47" s="6">
        <f>IF(Tables!$A$17=1, ROUND(IF(N46=0, 0, N45/N46), Tables!$B$10), N45)</f>
        <v>0</v>
      </c>
      <c r="O47" s="3"/>
      <c r="P47" s="3">
        <f>IF(Tables!$A$17=1, ROUND(IF(P46=0, 0, P45/P46), Tables!$B$10), P45)</f>
        <v>0</v>
      </c>
      <c r="Q47" s="6"/>
      <c r="R47" s="6">
        <f>IF(Tables!$A$17=1, ROUND(IF(R46=0, 0, R45/R46), Tables!$B$10), R45)</f>
        <v>0</v>
      </c>
      <c r="S47" s="3"/>
      <c r="T47" s="3">
        <f>IF(Tables!$A$17=1, ROUND(IF(T46=0, 0, T45/T46), Tables!$B$10), T45)</f>
        <v>8.3000000000000007</v>
      </c>
      <c r="U47" s="6"/>
      <c r="V47" s="6">
        <f>IF(Tables!$A$17=1, ROUND(IF(V46=0, 0, V45/V46), Tables!$B$10), V45)</f>
        <v>6.2</v>
      </c>
      <c r="W47" s="3"/>
      <c r="X47" s="3">
        <f>IF(Tables!$A$17=1, ROUND(IF(X46=0, 0, X45/X46), Tables!$B$10), X45)</f>
        <v>12.5</v>
      </c>
      <c r="Y47" s="6"/>
      <c r="Z47" s="6">
        <f>IF(Tables!$A$17=1, ROUND(IF(Z46=0, 0, Z45/Z46), Tables!$B$10), Z45)</f>
        <v>8</v>
      </c>
      <c r="AA47" s="3"/>
      <c r="AB47" s="3">
        <f>IF(Tables!$A$17=1, ROUND(IF(AB46=0, 0, AB45/AB46), Tables!$B$10), AB45)</f>
        <v>13.3</v>
      </c>
      <c r="AC47" s="6"/>
      <c r="AD47" s="6">
        <f>IF(Tables!$A$17=1, ROUND(IF(AD46=0, 0, AD45/AD46), Tables!$B$10), AD45)</f>
        <v>12.5</v>
      </c>
      <c r="AE47" s="3"/>
      <c r="AF47" s="3">
        <f>IF(Tables!$A$17=1, ROUND(IF(AF46=0, 0, AF45/AF46), Tables!$B$10), AF45)</f>
        <v>33.299999999999997</v>
      </c>
      <c r="AG47" s="6"/>
      <c r="AH47" s="6">
        <f>IF(Tables!$A$17=1, ROUND(IF(AH46=0, 0, AH45/AH46), Tables!$B$10), AH45)</f>
        <v>20</v>
      </c>
      <c r="AI47" s="3"/>
      <c r="AJ47" s="3">
        <f>IF(Tables!$A$17=1, ROUND(IF(AJ46=0, 0, AJ45/AJ46), Tables!$B$10), AJ45)</f>
        <v>7.3</v>
      </c>
      <c r="AK47" s="6"/>
      <c r="AL47" s="6">
        <f>IF(Tables!$A$17=1, ROUND(IF(AL46=0, 0, AL45/AL46), Tables!$B$10), AL45)</f>
        <v>0</v>
      </c>
      <c r="AM47" s="3"/>
      <c r="AN47" s="3">
        <f>IF(Tables!$A$17=1, ROUND(IF(AN46=0, 0, AN45/AN46), Tables!$B$10), AN45)</f>
        <v>0</v>
      </c>
      <c r="AO47" s="6"/>
      <c r="AP47" s="6">
        <f>IF(Tables!$A$17=1, ROUND(IF(AP46=0, 0, AP45/AP46), Tables!$B$10), AP45)</f>
        <v>0</v>
      </c>
      <c r="AQ47" s="3"/>
      <c r="AR47" s="3">
        <f>IF(Tables!$A$17=1, ROUND(IF(AR46=0, 0, AR45/AR46), Tables!$B$10), AR45)</f>
        <v>14</v>
      </c>
      <c r="AS47" s="6"/>
      <c r="AT47" s="6">
        <f>IF(Tables!$A$17=1, ROUND(IF(AT46=0, 0, AT45/AT46), Tables!$B$10), AT45)</f>
        <v>3.8</v>
      </c>
      <c r="AU47" s="3"/>
      <c r="AV47" s="3">
        <f>IF(Tables!$A$17=1, ROUND(IF(AV46=0, 0, AV45/AV46), Tables!$B$10), AV45)</f>
        <v>3.5</v>
      </c>
      <c r="AW47" s="6"/>
      <c r="AX47" s="6">
        <f>IF(Tables!$A$17=1, ROUND(IF(AX46=0, 0, AX45/AX46), Tables!$B$10), AX45)</f>
        <v>7</v>
      </c>
      <c r="AY47" s="3"/>
      <c r="AZ47" s="3">
        <f>IF(Tables!$A$17=1, ROUND(IF(AZ46=0, 0, AZ45/AZ46), Tables!$B$10), AZ45)</f>
        <v>4</v>
      </c>
      <c r="BA47" s="6"/>
      <c r="BB47" s="6">
        <f>IF(Tables!$A$17=1, ROUND(IF(BB46=0, 0, BB45/BB46), Tables!$B$10), BB45)</f>
        <v>10</v>
      </c>
      <c r="BC47" s="3"/>
      <c r="BD47" s="3">
        <f>IF(Tables!$A$17=1, ROUND(IF(BD46=0, 0, BD45/BD46), Tables!$B$10), BD45)</f>
        <v>6</v>
      </c>
      <c r="BE47" s="6"/>
      <c r="BF47" s="6">
        <f>IF(Tables!$A$17=1, ROUND(IF(BF46=0, 0, BF45/BF46), Tables!$B$10), BF45)</f>
        <v>5.5</v>
      </c>
      <c r="BG47" s="3"/>
      <c r="BH47" s="3">
        <f>IF(Tables!$A$17=1, ROUND(IF(BH46=0, 0, BH45/BH46), Tables!$B$10), BH45)</f>
        <v>4.3</v>
      </c>
      <c r="BI47" s="6"/>
      <c r="BJ47" s="6">
        <f>IF(Tables!$A$17=1, ROUND(IF(BJ46=0, 0, BJ45/BJ46), Tables!$B$10), BJ45)</f>
        <v>5.5</v>
      </c>
      <c r="BK47" s="3"/>
      <c r="BL47" s="3">
        <f>IF(Tables!$A$17=1, ROUND(IF(BL46=0, 0, BL45/BL46), Tables!$B$10), BL45)</f>
        <v>4.0999999999999996</v>
      </c>
      <c r="BM47" s="6"/>
      <c r="BN47" s="6">
        <f>IF(Tables!$A$17=1, ROUND(IF(BN46=0, 0, BN45/BN46), Tables!$B$10), BN45)</f>
        <v>2.8</v>
      </c>
      <c r="BO47" s="3"/>
      <c r="BP47" s="3">
        <f>IF(Tables!$A$17=1, ROUND(IF(BP46=0, 0, BP45/BP46), Tables!$B$10), BP45)</f>
        <v>3.5</v>
      </c>
      <c r="BQ47" s="6"/>
      <c r="BR47" s="6">
        <f>IF(Tables!$A$17=1, ROUND(IF(BR46=0, 0, BR45/BR46), Tables!$B$10), BR45)</f>
        <v>2.9</v>
      </c>
      <c r="BS47" s="3"/>
      <c r="BT47" s="3">
        <f>IF(Tables!$A$17=1, ROUND(IF(BT46=0, 0, BT45/BT46), Tables!$B$10), BT45)</f>
        <v>3.3</v>
      </c>
      <c r="BU47" s="6"/>
      <c r="BV47" s="6">
        <f>IF(Tables!$A$17=1, ROUND(IF(BV46=0, 0, BV45/BV46), Tables!$B$10), BV45)</f>
        <v>5</v>
      </c>
      <c r="BW47" s="3"/>
      <c r="BX47" s="3">
        <f>IF(Tables!$A$17=1, ROUND(IF(BX46=0, 0, BX45/BX46), Tables!$B$10), BX45)</f>
        <v>3.8</v>
      </c>
      <c r="BY47" s="6"/>
      <c r="BZ47" s="6">
        <f>IF(Tables!$A$17=1, ROUND(IF(BZ46=0, 0, BZ45/BZ46), Tables!$B$10), BZ45)</f>
        <v>3.5</v>
      </c>
      <c r="CA47" s="3"/>
      <c r="CB47" s="3">
        <f>IF(Tables!$A$17=1, ROUND(IF(CB46=0, 0, CB45/CB46), Tables!$B$10), CB45)</f>
        <v>3.3</v>
      </c>
      <c r="CC47" s="6"/>
      <c r="CD47" s="6">
        <f>IF(Tables!$A$17=1, ROUND(IF(CD46=0, 0, CD45/CD46), Tables!$B$10), CD45)</f>
        <v>6.3</v>
      </c>
      <c r="CE47" s="3"/>
      <c r="CF47" s="3">
        <f>IF(Tables!$A$17=1, ROUND(IF(CF46=0, 0, CF45/CF46), Tables!$B$10), CF45)</f>
        <v>10</v>
      </c>
      <c r="CG47" s="6"/>
      <c r="CH47" s="6">
        <f>IF(Tables!$A$17=1, ROUND(IF(CH46=0, 0, CH45/CH46), Tables!$B$10), CH45)</f>
        <v>0</v>
      </c>
    </row>
  </sheetData>
  <sortState ref="A3:CH50">
    <sortCondition descending="1" ref="D3:D50"/>
  </sortState>
  <mergeCells count="44">
    <mergeCell ref="AA1:AB1"/>
    <mergeCell ref="E1:F1"/>
    <mergeCell ref="G1:H1"/>
    <mergeCell ref="I1:J1"/>
    <mergeCell ref="K1:L1"/>
    <mergeCell ref="M1:N1"/>
    <mergeCell ref="O1:P1"/>
    <mergeCell ref="Q1:R1"/>
    <mergeCell ref="S1:T1"/>
    <mergeCell ref="U1:V1"/>
    <mergeCell ref="W1:X1"/>
    <mergeCell ref="Y1:Z1"/>
    <mergeCell ref="CE1:CF1"/>
    <mergeCell ref="CG1:CH1"/>
    <mergeCell ref="C45:D45"/>
    <mergeCell ref="BM1:BN1"/>
    <mergeCell ref="BO1:BP1"/>
    <mergeCell ref="BQ1:BR1"/>
    <mergeCell ref="BS1:BT1"/>
    <mergeCell ref="BU1:BV1"/>
    <mergeCell ref="BW1:BX1"/>
    <mergeCell ref="BA1:BB1"/>
    <mergeCell ref="BC1:BD1"/>
    <mergeCell ref="BE1:BF1"/>
    <mergeCell ref="BG1:BH1"/>
    <mergeCell ref="BI1:BJ1"/>
    <mergeCell ref="BK1:BL1"/>
    <mergeCell ref="AO1:AP1"/>
    <mergeCell ref="C46:D46"/>
    <mergeCell ref="C47:D47"/>
    <mergeCell ref="BY1:BZ1"/>
    <mergeCell ref="CA1:CB1"/>
    <mergeCell ref="CC1:CD1"/>
    <mergeCell ref="AQ1:AR1"/>
    <mergeCell ref="AS1:AT1"/>
    <mergeCell ref="AU1:AV1"/>
    <mergeCell ref="AW1:AX1"/>
    <mergeCell ref="AY1:AZ1"/>
    <mergeCell ref="AC1:AD1"/>
    <mergeCell ref="AE1:AF1"/>
    <mergeCell ref="AG1:AH1"/>
    <mergeCell ref="AI1:AJ1"/>
    <mergeCell ref="AK1:AL1"/>
    <mergeCell ref="AM1:AN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errorStyle="warning" allowBlank="1" showInputMessage="1">
          <x14:formula1>
            <xm:f>Clubs!$A$2:$A$34</xm:f>
          </x14:formula1>
          <xm:sqref>B20 C3:C18 C20:C43</xm:sqref>
        </x14:dataValidation>
        <x14:dataValidation type="list" allowBlank="1" showInputMessage="1" showErrorMessage="1">
          <x14:formula1>
            <xm:f>Points!$A$2:$A$24</xm:f>
          </x14:formula1>
          <xm:sqref>E45 CG45 CE45 CC45 BW45 BU45 BS45 BQ45 BO45 BM45 BK45 BI45 BG45 BE45 BC45 BA45 AY45 AW45 AU45 AS45 AQ45 AO45 AM45 AK45 AI45 AG45 AE45 AC45 AA45 Y45 W45 U45 S45 Q45 O45 M45 K45 I45 G45 CA45 BY45</xm:sqref>
        </x14:dataValidation>
        <x14:dataValidation type="list" allowBlank="1" showInputMessage="1" showErrorMessage="1" errorTitle="Грешка" error="Моля изберете от падащопто меню!">
          <x14:formula1>
            <xm:f>Tables!$A$2:$A$6</xm:f>
          </x14:formula1>
          <xm:sqref>CA3:CA43 BY3:BY43 CE3:CE43 CG3:CG43 E3:E43 BW3:BW43 CC3:CC43 BS3:BS43 BU3:BU43 BO3:BO43 BQ3:BQ43 BK3:BK43 BM3:BM43 BG3:BG43 BI3:BI43 BC3:BC43 BE3:BE43 AY3:AY43 BA3:BA43 AU3:AU43 AW3:AW43 AQ3:AQ43 AS3:AS43 AM3:AM43 AO3:AO43 AI3:AI43 AK3:AK43 AE3:AE43 AG3:AG43 AA3:AA43 AC3:AC43 W3:W43 Y3:Y43 S3:S43 U3:U43 O3:O43 Q3:Q43 K3:K43 M3:M43 G3:G43 I3:I43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76"/>
  <sheetViews>
    <sheetView workbookViewId="0">
      <pane xSplit="4" ySplit="2" topLeftCell="E3" activePane="bottomRight" state="frozen"/>
      <selection pane="topRight" activeCell="F1" sqref="F1"/>
      <selection pane="bottomLeft" activeCell="A3" sqref="A3"/>
      <selection pane="bottomRight"/>
    </sheetView>
  </sheetViews>
  <sheetFormatPr defaultRowHeight="14.4" x14ac:dyDescent="0.3"/>
  <cols>
    <col min="1" max="1" width="4.21875" customWidth="1"/>
    <col min="2" max="2" width="15.44140625" customWidth="1"/>
    <col min="3" max="3" width="11.88671875" customWidth="1"/>
    <col min="4" max="4" width="6.109375" customWidth="1"/>
    <col min="5" max="5" width="3.77734375" customWidth="1"/>
    <col min="6" max="6" width="4.77734375" customWidth="1"/>
    <col min="7" max="7" width="3.77734375" customWidth="1"/>
    <col min="8" max="8" width="4.77734375" customWidth="1"/>
    <col min="9" max="9" width="3.77734375" customWidth="1"/>
    <col min="10" max="10" width="4.77734375" customWidth="1"/>
    <col min="11" max="11" width="3.77734375" customWidth="1"/>
    <col min="12" max="12" width="4.77734375" customWidth="1"/>
    <col min="13" max="13" width="3.77734375" customWidth="1"/>
    <col min="14" max="14" width="4.77734375" customWidth="1"/>
    <col min="15" max="15" width="3.77734375" customWidth="1"/>
    <col min="16" max="16" width="4.77734375" customWidth="1"/>
    <col min="17" max="17" width="3.77734375" customWidth="1"/>
    <col min="18" max="18" width="4.77734375" customWidth="1"/>
    <col min="19" max="19" width="3.77734375" customWidth="1"/>
    <col min="20" max="20" width="4.77734375" customWidth="1"/>
    <col min="21" max="21" width="3.77734375" customWidth="1"/>
    <col min="22" max="22" width="4.77734375" customWidth="1"/>
    <col min="23" max="23" width="3.77734375" customWidth="1"/>
    <col min="24" max="24" width="4.77734375" customWidth="1"/>
    <col min="25" max="25" width="3.77734375" customWidth="1"/>
    <col min="26" max="26" width="4.77734375" customWidth="1"/>
    <col min="27" max="27" width="3.77734375" customWidth="1"/>
    <col min="28" max="28" width="4.77734375" customWidth="1"/>
    <col min="29" max="29" width="3.77734375" customWidth="1"/>
    <col min="30" max="30" width="4.77734375" customWidth="1"/>
    <col min="31" max="31" width="3.77734375" customWidth="1"/>
    <col min="32" max="32" width="4.77734375" customWidth="1"/>
    <col min="33" max="33" width="3.77734375" customWidth="1"/>
    <col min="34" max="34" width="4.77734375" customWidth="1"/>
    <col min="35" max="35" width="3.77734375" customWidth="1"/>
    <col min="36" max="36" width="4.77734375" customWidth="1"/>
    <col min="37" max="37" width="3.77734375" customWidth="1"/>
    <col min="38" max="38" width="4.77734375" customWidth="1"/>
    <col min="39" max="39" width="3.77734375" customWidth="1"/>
    <col min="40" max="40" width="4.77734375" customWidth="1"/>
    <col min="41" max="41" width="3.77734375" customWidth="1"/>
    <col min="42" max="42" width="4.77734375" customWidth="1"/>
    <col min="43" max="43" width="3.77734375" customWidth="1"/>
    <col min="44" max="44" width="4.77734375" customWidth="1"/>
    <col min="45" max="45" width="3.77734375" customWidth="1"/>
    <col min="46" max="46" width="4.77734375" customWidth="1"/>
    <col min="47" max="47" width="3.77734375" customWidth="1"/>
    <col min="48" max="48" width="4.77734375" customWidth="1"/>
    <col min="49" max="49" width="3.77734375" customWidth="1"/>
    <col min="50" max="50" width="4.77734375" customWidth="1"/>
    <col min="51" max="51" width="3.77734375" customWidth="1"/>
    <col min="52" max="52" width="4.77734375" customWidth="1"/>
    <col min="53" max="53" width="3.77734375" customWidth="1"/>
    <col min="54" max="54" width="4.77734375" customWidth="1"/>
    <col min="55" max="55" width="3.77734375" customWidth="1"/>
    <col min="56" max="56" width="4.77734375" customWidth="1"/>
    <col min="57" max="57" width="3.77734375" customWidth="1"/>
    <col min="58" max="58" width="4.77734375" customWidth="1"/>
    <col min="59" max="59" width="3.77734375" customWidth="1"/>
    <col min="60" max="60" width="4.77734375" customWidth="1"/>
    <col min="61" max="61" width="3.77734375" customWidth="1"/>
    <col min="62" max="62" width="4.77734375" customWidth="1"/>
    <col min="63" max="63" width="3.77734375" customWidth="1"/>
    <col min="64" max="64" width="4.77734375" customWidth="1"/>
    <col min="65" max="65" width="3.77734375" customWidth="1"/>
    <col min="66" max="66" width="4.77734375" customWidth="1"/>
    <col min="67" max="67" width="3.77734375" customWidth="1"/>
    <col min="68" max="68" width="4.77734375" customWidth="1"/>
    <col min="69" max="69" width="3.77734375" customWidth="1"/>
    <col min="70" max="70" width="4.77734375" customWidth="1"/>
    <col min="71" max="71" width="3.77734375" customWidth="1"/>
    <col min="72" max="72" width="4.77734375" customWidth="1"/>
    <col min="73" max="73" width="3.77734375" customWidth="1"/>
    <col min="74" max="74" width="4.77734375" customWidth="1"/>
    <col min="75" max="75" width="3.77734375" customWidth="1"/>
    <col min="76" max="76" width="4.77734375" customWidth="1"/>
    <col min="77" max="77" width="3.77734375" customWidth="1"/>
    <col min="78" max="78" width="4.77734375" customWidth="1"/>
    <col min="79" max="79" width="3.77734375" customWidth="1"/>
    <col min="80" max="80" width="4.77734375" customWidth="1"/>
    <col min="81" max="81" width="3.77734375" customWidth="1"/>
    <col min="82" max="82" width="4.77734375" customWidth="1"/>
    <col min="83" max="83" width="3.77734375" customWidth="1"/>
    <col min="84" max="84" width="4.77734375" customWidth="1"/>
    <col min="85" max="85" width="3.77734375" customWidth="1"/>
    <col min="86" max="86" width="4.77734375" customWidth="1"/>
  </cols>
  <sheetData>
    <row r="1" spans="1:86" s="42" customFormat="1" ht="15" customHeight="1" x14ac:dyDescent="0.3">
      <c r="A1" s="52" t="s">
        <v>2</v>
      </c>
      <c r="B1" s="52" t="s">
        <v>0</v>
      </c>
      <c r="C1" s="52" t="s">
        <v>1</v>
      </c>
      <c r="D1" s="52" t="s">
        <v>4</v>
      </c>
      <c r="E1" s="74" t="s">
        <v>95</v>
      </c>
      <c r="F1" s="75"/>
      <c r="G1" s="80" t="s">
        <v>96</v>
      </c>
      <c r="H1" s="81"/>
      <c r="I1" s="74" t="s">
        <v>97</v>
      </c>
      <c r="J1" s="75"/>
      <c r="K1" s="80" t="s">
        <v>98</v>
      </c>
      <c r="L1" s="81"/>
      <c r="M1" s="74" t="s">
        <v>99</v>
      </c>
      <c r="N1" s="75"/>
      <c r="O1" s="80" t="s">
        <v>100</v>
      </c>
      <c r="P1" s="81"/>
      <c r="Q1" s="74" t="s">
        <v>101</v>
      </c>
      <c r="R1" s="75"/>
      <c r="S1" s="80" t="s">
        <v>102</v>
      </c>
      <c r="T1" s="81"/>
      <c r="U1" s="74" t="s">
        <v>103</v>
      </c>
      <c r="V1" s="75"/>
      <c r="W1" s="80" t="s">
        <v>104</v>
      </c>
      <c r="X1" s="81"/>
      <c r="Y1" s="74" t="s">
        <v>105</v>
      </c>
      <c r="Z1" s="75"/>
      <c r="AA1" s="80" t="s">
        <v>106</v>
      </c>
      <c r="AB1" s="81"/>
      <c r="AC1" s="74" t="s">
        <v>107</v>
      </c>
      <c r="AD1" s="75"/>
      <c r="AE1" s="80" t="s">
        <v>108</v>
      </c>
      <c r="AF1" s="81"/>
      <c r="AG1" s="74" t="s">
        <v>109</v>
      </c>
      <c r="AH1" s="75"/>
      <c r="AI1" s="80" t="s">
        <v>110</v>
      </c>
      <c r="AJ1" s="81"/>
      <c r="AK1" s="74" t="s">
        <v>111</v>
      </c>
      <c r="AL1" s="75"/>
      <c r="AM1" s="80" t="s">
        <v>112</v>
      </c>
      <c r="AN1" s="81"/>
      <c r="AO1" s="74" t="s">
        <v>113</v>
      </c>
      <c r="AP1" s="75"/>
      <c r="AQ1" s="80" t="s">
        <v>114</v>
      </c>
      <c r="AR1" s="81"/>
      <c r="AS1" s="74" t="s">
        <v>115</v>
      </c>
      <c r="AT1" s="75"/>
      <c r="AU1" s="80" t="s">
        <v>116</v>
      </c>
      <c r="AV1" s="81"/>
      <c r="AW1" s="74" t="s">
        <v>117</v>
      </c>
      <c r="AX1" s="75"/>
      <c r="AY1" s="80" t="s">
        <v>118</v>
      </c>
      <c r="AZ1" s="81"/>
      <c r="BA1" s="74" t="s">
        <v>119</v>
      </c>
      <c r="BB1" s="75"/>
      <c r="BC1" s="80" t="s">
        <v>120</v>
      </c>
      <c r="BD1" s="81"/>
      <c r="BE1" s="74" t="s">
        <v>121</v>
      </c>
      <c r="BF1" s="75"/>
      <c r="BG1" s="80" t="s">
        <v>122</v>
      </c>
      <c r="BH1" s="81"/>
      <c r="BI1" s="74" t="s">
        <v>123</v>
      </c>
      <c r="BJ1" s="75"/>
      <c r="BK1" s="80" t="s">
        <v>124</v>
      </c>
      <c r="BL1" s="81"/>
      <c r="BM1" s="74" t="s">
        <v>125</v>
      </c>
      <c r="BN1" s="75"/>
      <c r="BO1" s="80" t="s">
        <v>126</v>
      </c>
      <c r="BP1" s="81"/>
      <c r="BQ1" s="74" t="s">
        <v>127</v>
      </c>
      <c r="BR1" s="75"/>
      <c r="BS1" s="80" t="s">
        <v>128</v>
      </c>
      <c r="BT1" s="81"/>
      <c r="BU1" s="74" t="s">
        <v>129</v>
      </c>
      <c r="BV1" s="75"/>
      <c r="BW1" s="80" t="s">
        <v>130</v>
      </c>
      <c r="BX1" s="81"/>
      <c r="BY1" s="74" t="s">
        <v>131</v>
      </c>
      <c r="BZ1" s="75"/>
      <c r="CA1" s="80" t="s">
        <v>132</v>
      </c>
      <c r="CB1" s="81"/>
      <c r="CC1" s="74" t="s">
        <v>133</v>
      </c>
      <c r="CD1" s="75"/>
      <c r="CE1" s="80" t="s">
        <v>134</v>
      </c>
      <c r="CF1" s="81"/>
      <c r="CG1" s="74"/>
      <c r="CH1" s="75"/>
    </row>
    <row r="2" spans="1:86" s="2" customFormat="1" ht="15" customHeight="1" x14ac:dyDescent="0.3">
      <c r="A2" s="53">
        <v>0</v>
      </c>
      <c r="B2" s="53" t="s">
        <v>5</v>
      </c>
      <c r="C2" s="53"/>
      <c r="D2" s="53"/>
      <c r="E2" s="54" t="str">
        <f t="shared" ref="E2:BP2" si="0">E74</f>
        <v>8a</v>
      </c>
      <c r="F2" s="54">
        <f t="shared" si="0"/>
        <v>100</v>
      </c>
      <c r="G2" s="55" t="str">
        <f t="shared" si="0"/>
        <v>7a</v>
      </c>
      <c r="H2" s="55">
        <f t="shared" si="0"/>
        <v>80</v>
      </c>
      <c r="I2" s="54" t="str">
        <f t="shared" si="0"/>
        <v>5c+</v>
      </c>
      <c r="J2" s="54">
        <f t="shared" si="0"/>
        <v>50</v>
      </c>
      <c r="K2" s="55" t="str">
        <f t="shared" si="0"/>
        <v>8a+</v>
      </c>
      <c r="L2" s="55">
        <f t="shared" si="0"/>
        <v>100</v>
      </c>
      <c r="M2" s="54" t="str">
        <f t="shared" si="0"/>
        <v>8b</v>
      </c>
      <c r="N2" s="54">
        <f t="shared" si="0"/>
        <v>100</v>
      </c>
      <c r="O2" s="55" t="str">
        <f t="shared" si="0"/>
        <v>8c</v>
      </c>
      <c r="P2" s="55">
        <f t="shared" si="0"/>
        <v>100</v>
      </c>
      <c r="Q2" s="54" t="str">
        <f t="shared" si="0"/>
        <v>8a</v>
      </c>
      <c r="R2" s="54">
        <f t="shared" si="0"/>
        <v>100</v>
      </c>
      <c r="S2" s="55" t="str">
        <f t="shared" si="0"/>
        <v>7c</v>
      </c>
      <c r="T2" s="55">
        <f t="shared" si="0"/>
        <v>100</v>
      </c>
      <c r="U2" s="54" t="str">
        <f t="shared" si="0"/>
        <v>7b</v>
      </c>
      <c r="V2" s="54">
        <f t="shared" si="0"/>
        <v>80</v>
      </c>
      <c r="W2" s="55" t="str">
        <f t="shared" si="0"/>
        <v>7c+</v>
      </c>
      <c r="X2" s="55">
        <f t="shared" si="0"/>
        <v>100</v>
      </c>
      <c r="Y2" s="54" t="str">
        <f t="shared" si="0"/>
        <v>7a</v>
      </c>
      <c r="Z2" s="54">
        <f t="shared" si="0"/>
        <v>80</v>
      </c>
      <c r="AA2" s="55" t="str">
        <f t="shared" si="0"/>
        <v>7b+</v>
      </c>
      <c r="AB2" s="55">
        <f t="shared" si="0"/>
        <v>80</v>
      </c>
      <c r="AC2" s="54" t="str">
        <f t="shared" si="0"/>
        <v>8a</v>
      </c>
      <c r="AD2" s="54">
        <f t="shared" si="0"/>
        <v>100</v>
      </c>
      <c r="AE2" s="55" t="str">
        <f t="shared" si="0"/>
        <v>8a+</v>
      </c>
      <c r="AF2" s="55">
        <f t="shared" si="0"/>
        <v>100</v>
      </c>
      <c r="AG2" s="54" t="str">
        <f t="shared" si="0"/>
        <v>7c</v>
      </c>
      <c r="AH2" s="54">
        <f t="shared" si="0"/>
        <v>100</v>
      </c>
      <c r="AI2" s="55" t="str">
        <f t="shared" si="0"/>
        <v>7a</v>
      </c>
      <c r="AJ2" s="55">
        <f t="shared" si="0"/>
        <v>80</v>
      </c>
      <c r="AK2" s="54" t="str">
        <f t="shared" si="0"/>
        <v>8a</v>
      </c>
      <c r="AL2" s="54">
        <f t="shared" si="0"/>
        <v>100</v>
      </c>
      <c r="AM2" s="55" t="str">
        <f t="shared" si="0"/>
        <v>8a+</v>
      </c>
      <c r="AN2" s="55">
        <f t="shared" si="0"/>
        <v>100</v>
      </c>
      <c r="AO2" s="54" t="str">
        <f t="shared" si="0"/>
        <v>8a</v>
      </c>
      <c r="AP2" s="54">
        <f t="shared" si="0"/>
        <v>100</v>
      </c>
      <c r="AQ2" s="55" t="str">
        <f t="shared" si="0"/>
        <v>6c</v>
      </c>
      <c r="AR2" s="55">
        <f t="shared" si="0"/>
        <v>70</v>
      </c>
      <c r="AS2" s="54" t="str">
        <f t="shared" si="0"/>
        <v>6b+</v>
      </c>
      <c r="AT2" s="54">
        <f t="shared" si="0"/>
        <v>60</v>
      </c>
      <c r="AU2" s="55" t="str">
        <f t="shared" si="0"/>
        <v>6a+</v>
      </c>
      <c r="AV2" s="55">
        <f t="shared" si="0"/>
        <v>60</v>
      </c>
      <c r="AW2" s="54" t="str">
        <f t="shared" si="0"/>
        <v>6c</v>
      </c>
      <c r="AX2" s="54">
        <f t="shared" si="0"/>
        <v>70</v>
      </c>
      <c r="AY2" s="55" t="str">
        <f t="shared" si="0"/>
        <v>6b+</v>
      </c>
      <c r="AZ2" s="55">
        <f t="shared" si="0"/>
        <v>60</v>
      </c>
      <c r="BA2" s="54" t="str">
        <f t="shared" si="0"/>
        <v>5c</v>
      </c>
      <c r="BB2" s="54">
        <f t="shared" si="0"/>
        <v>50</v>
      </c>
      <c r="BC2" s="55" t="str">
        <f t="shared" si="0"/>
        <v>6a</v>
      </c>
      <c r="BD2" s="55">
        <f t="shared" si="0"/>
        <v>60</v>
      </c>
      <c r="BE2" s="54" t="str">
        <f t="shared" si="0"/>
        <v>6a</v>
      </c>
      <c r="BF2" s="54">
        <f t="shared" si="0"/>
        <v>60</v>
      </c>
      <c r="BG2" s="55" t="str">
        <f t="shared" si="0"/>
        <v>6a+</v>
      </c>
      <c r="BH2" s="55">
        <f t="shared" si="0"/>
        <v>60</v>
      </c>
      <c r="BI2" s="54" t="str">
        <f t="shared" si="0"/>
        <v>6a</v>
      </c>
      <c r="BJ2" s="54">
        <f t="shared" si="0"/>
        <v>60</v>
      </c>
      <c r="BK2" s="55" t="str">
        <f t="shared" si="0"/>
        <v>6c+</v>
      </c>
      <c r="BL2" s="55">
        <f t="shared" si="0"/>
        <v>70</v>
      </c>
      <c r="BM2" s="54" t="str">
        <f t="shared" si="0"/>
        <v>5c+</v>
      </c>
      <c r="BN2" s="54">
        <f t="shared" si="0"/>
        <v>50</v>
      </c>
      <c r="BO2" s="55" t="str">
        <f t="shared" si="0"/>
        <v>6a</v>
      </c>
      <c r="BP2" s="55">
        <f t="shared" si="0"/>
        <v>60</v>
      </c>
      <c r="BQ2" s="54" t="str">
        <f t="shared" ref="BQ2:CH2" si="1">BQ74</f>
        <v>5c</v>
      </c>
      <c r="BR2" s="54">
        <f t="shared" si="1"/>
        <v>50</v>
      </c>
      <c r="BS2" s="55">
        <f t="shared" si="1"/>
        <v>4</v>
      </c>
      <c r="BT2" s="55">
        <f t="shared" si="1"/>
        <v>40</v>
      </c>
      <c r="BU2" s="54">
        <f t="shared" si="1"/>
        <v>4</v>
      </c>
      <c r="BV2" s="54">
        <f t="shared" si="1"/>
        <v>40</v>
      </c>
      <c r="BW2" s="55" t="str">
        <f t="shared" si="1"/>
        <v>5c</v>
      </c>
      <c r="BX2" s="55">
        <f t="shared" si="1"/>
        <v>50</v>
      </c>
      <c r="BY2" s="54" t="str">
        <f t="shared" si="1"/>
        <v>6a</v>
      </c>
      <c r="BZ2" s="54">
        <f t="shared" si="1"/>
        <v>60</v>
      </c>
      <c r="CA2" s="55" t="str">
        <f t="shared" si="1"/>
        <v>5c+</v>
      </c>
      <c r="CB2" s="55">
        <f t="shared" si="1"/>
        <v>50</v>
      </c>
      <c r="CC2" s="54" t="str">
        <f t="shared" si="1"/>
        <v>5c</v>
      </c>
      <c r="CD2" s="54">
        <f t="shared" si="1"/>
        <v>50</v>
      </c>
      <c r="CE2" s="55" t="str">
        <f t="shared" si="1"/>
        <v>7b</v>
      </c>
      <c r="CF2" s="55">
        <f t="shared" si="1"/>
        <v>80</v>
      </c>
      <c r="CG2" s="54" t="str">
        <f t="shared" si="1"/>
        <v>6b</v>
      </c>
      <c r="CH2" s="54">
        <f t="shared" si="1"/>
        <v>60</v>
      </c>
    </row>
    <row r="3" spans="1:86" s="1" customFormat="1" ht="14.55" customHeight="1" x14ac:dyDescent="0.3">
      <c r="A3" s="69">
        <f t="shared" ref="A3:A50" si="2">ROW()-2</f>
        <v>1</v>
      </c>
      <c r="B3" s="51" t="s">
        <v>170</v>
      </c>
      <c r="C3" s="51" t="s">
        <v>51</v>
      </c>
      <c r="D3" s="50">
        <f>ROUND(SUM(E3:CH3), Tables!$B$11)</f>
        <v>201.1</v>
      </c>
      <c r="E3" s="56"/>
      <c r="F3" s="57">
        <f>ROUND((IF(E3=Tables!$A$3, Tables!$B$3, IF(E3=Tables!$A$4, Tables!$B$4, IF(E3=Tables!$A$5, Tables!$B$5, IF(E3=Tables!$A$6, Tables!$B$6, 0)))))*F$76,  Tables!$B$10)</f>
        <v>0</v>
      </c>
      <c r="G3" s="58" t="s">
        <v>8</v>
      </c>
      <c r="H3" s="59">
        <f>ROUND((IF(G3=Tables!$A$3, Tables!$B$3, IF(G3=Tables!$A$4, Tables!$B$4, IF(G3=Tables!$A$5, Tables!$B$5, IF(G3=Tables!$A$6, Tables!$B$6, 0)))))*H$76,  Tables!$B$10)</f>
        <v>4.0999999999999996</v>
      </c>
      <c r="I3" s="56"/>
      <c r="J3" s="57">
        <f>ROUND((IF(I3="RP", Tables!$B$3, IF(I3="FL", Tables!$B$4, IF(I3="OS", Tables!$B$5, IF(I3="FA", Tables!$B$6, 0)))))*J$76,  Tables!$B$10)</f>
        <v>0</v>
      </c>
      <c r="K3" s="58" t="s">
        <v>38</v>
      </c>
      <c r="L3" s="59">
        <f>ROUND((IF(K3=Tables!$A$3, Tables!$B$3, IF(K3=Tables!$A$4, Tables!$B$4, IF(K3=Tables!$A$5, Tables!$B$5, IF(K3=Tables!$A$6, Tables!$B$6, 0)))))*L$76,  Tables!$B$10)</f>
        <v>41.6</v>
      </c>
      <c r="M3" s="56"/>
      <c r="N3" s="57">
        <f>ROUND((IF(M3="RP", Tables!$B$3, IF(M3="FL", Tables!$B$4, IF(M3="OS", Tables!$B$5, IF(M3="FA", Tables!$B$6, 0)))))*N$76,  Tables!$B$10)</f>
        <v>0</v>
      </c>
      <c r="O3" s="58"/>
      <c r="P3" s="59">
        <f>ROUND((IF(O3=Tables!$A$3, Tables!$B$3, IF(O3=Tables!$A$4, Tables!$B$4, IF(O3=Tables!$A$5, Tables!$B$5, IF(O3=Tables!$A$6, Tables!$B$6, 0)))))*P$76,  Tables!$B$10)</f>
        <v>0</v>
      </c>
      <c r="Q3" s="56"/>
      <c r="R3" s="57">
        <f>ROUND((IF(Q3="RP", Tables!$B$3, IF(Q3="FL", Tables!$B$4, IF(Q3="OS", Tables!$B$5, IF(Q3="FA", Tables!$B$6, 0)))))*R$76,  Tables!$B$10)</f>
        <v>0</v>
      </c>
      <c r="S3" s="58" t="s">
        <v>8</v>
      </c>
      <c r="T3" s="59">
        <f>ROUND((IF(S3=Tables!$A$3, Tables!$B$3, IF(S3=Tables!$A$4, Tables!$B$4, IF(S3=Tables!$A$5, Tables!$B$5, IF(S3=Tables!$A$6, Tables!$B$6, 0)))))*T$76,  Tables!$B$10)</f>
        <v>10.4</v>
      </c>
      <c r="U3" s="56" t="s">
        <v>8</v>
      </c>
      <c r="V3" s="57">
        <f>ROUND((IF(U3="RP", Tables!$B$3, IF(U3="FL", Tables!$B$4, IF(U3="OS", Tables!$B$5, IF(U3="FA", Tables!$B$6, 0)))))*V$76,  Tables!$B$10)</f>
        <v>8.4</v>
      </c>
      <c r="W3" s="58" t="s">
        <v>8</v>
      </c>
      <c r="X3" s="59">
        <f>ROUND((IF(W3=Tables!$A$3, Tables!$B$3, IF(W3=Tables!$A$4, Tables!$B$4, IF(W3=Tables!$A$5, Tables!$B$5, IF(W3=Tables!$A$6, Tables!$B$6, 0)))))*X$76,  Tables!$B$10)</f>
        <v>13.9</v>
      </c>
      <c r="Y3" s="56" t="s">
        <v>8</v>
      </c>
      <c r="Z3" s="57">
        <f>ROUND((IF(Y3="RP", Tables!$B$3, IF(Y3="FL", Tables!$B$4, IF(Y3="OS", Tables!$B$5, IF(Y3="FA", Tables!$B$6, 0)))))*Z$76,  Tables!$B$10)</f>
        <v>7.1</v>
      </c>
      <c r="AA3" s="58" t="s">
        <v>8</v>
      </c>
      <c r="AB3" s="59">
        <f>ROUND((IF(AA3=Tables!$A$3, Tables!$B$3, IF(AA3=Tables!$A$4, Tables!$B$4, IF(AA3=Tables!$A$5, Tables!$B$5, IF(AA3=Tables!$A$6, Tables!$B$6, 0)))))*AB$76,  Tables!$B$10)</f>
        <v>11.1</v>
      </c>
      <c r="AC3" s="56" t="s">
        <v>7</v>
      </c>
      <c r="AD3" s="57">
        <f>ROUND((IF(AC3="RP", Tables!$B$3, IF(AC3="FL", Tables!$B$4, IF(AC3="OS", Tables!$B$5, IF(AC3="FA", Tables!$B$6, 0)))))*AD$76,  Tables!$B$10)</f>
        <v>11.1</v>
      </c>
      <c r="AE3" s="58" t="s">
        <v>7</v>
      </c>
      <c r="AF3" s="59">
        <f>ROUND((IF(AE3=Tables!$A$3, Tables!$B$3, IF(AE3=Tables!$A$4, Tables!$B$4, IF(AE3=Tables!$A$5, Tables!$B$5, IF(AE3=Tables!$A$6, Tables!$B$6, 0)))))*AF$76,  Tables!$B$10)</f>
        <v>25</v>
      </c>
      <c r="AG3" s="56"/>
      <c r="AH3" s="57">
        <f>ROUND((IF(AG3="RP", Tables!$B$3, IF(AG3="FL", Tables!$B$4, IF(AG3="OS", Tables!$B$5, IF(AG3="FA", Tables!$B$6, 0)))))*AH$76,  Tables!$B$10)</f>
        <v>0</v>
      </c>
      <c r="AI3" s="58"/>
      <c r="AJ3" s="59">
        <f>ROUND((IF(AI3=Tables!$A$3, Tables!$B$3, IF(AI3=Tables!$A$4, Tables!$B$4, IF(AI3=Tables!$A$5, Tables!$B$5, IF(AI3=Tables!$A$6, Tables!$B$6, 0)))))*AJ$76,  Tables!$B$10)</f>
        <v>0</v>
      </c>
      <c r="AK3" s="56"/>
      <c r="AL3" s="57">
        <f>ROUND((IF(AK3="RP", Tables!$B$3, IF(AK3="FL", Tables!$B$4, IF(AK3="OS", Tables!$B$5, IF(AK3="FA", Tables!$B$6, 0)))))*AL$76,  Tables!$B$10)</f>
        <v>0</v>
      </c>
      <c r="AM3" s="58"/>
      <c r="AN3" s="59">
        <f>ROUND((IF(AM3=Tables!$A$3, Tables!$B$3, IF(AM3=Tables!$A$4, Tables!$B$4, IF(AM3=Tables!$A$5, Tables!$B$5, IF(AM3=Tables!$A$6, Tables!$B$6, 0)))))*AN$76,  Tables!$B$10)</f>
        <v>0</v>
      </c>
      <c r="AO3" s="56"/>
      <c r="AP3" s="57">
        <f>ROUND((IF(AO3="RP", Tables!$B$3, IF(AO3="FL", Tables!$B$4, IF(AO3="OS", Tables!$B$5, IF(AO3="FA", Tables!$B$6, 0)))))*AP$76,  Tables!$B$10)</f>
        <v>0</v>
      </c>
      <c r="AQ3" s="58"/>
      <c r="AR3" s="59">
        <f>ROUND((IF(AQ3=Tables!$A$3, Tables!$B$3, IF(AQ3=Tables!$A$4, Tables!$B$4, IF(AQ3=Tables!$A$5, Tables!$B$5, IF(AQ3=Tables!$A$6, Tables!$B$6, 0)))))*AR$76,  Tables!$B$10)</f>
        <v>0</v>
      </c>
      <c r="AS3" s="56" t="s">
        <v>8</v>
      </c>
      <c r="AT3" s="57">
        <f>ROUND((IF(AS3="RP", Tables!$B$3, IF(AS3="FL", Tables!$B$4, IF(AS3="OS", Tables!$B$5, IF(AS3="FA", Tables!$B$6, 0)))))*AT$76,  Tables!$B$10)</f>
        <v>4.0999999999999996</v>
      </c>
      <c r="AU3" s="58" t="s">
        <v>8</v>
      </c>
      <c r="AV3" s="59">
        <f>ROUND((IF(AU3=Tables!$A$3, Tables!$B$3, IF(AU3=Tables!$A$4, Tables!$B$4, IF(AU3=Tables!$A$5, Tables!$B$5, IF(AU3=Tables!$A$6, Tables!$B$6, 0)))))*AV$76,  Tables!$B$10)</f>
        <v>3.4</v>
      </c>
      <c r="AW3" s="56" t="s">
        <v>8</v>
      </c>
      <c r="AX3" s="57">
        <f>ROUND((IF(AW3="RP", Tables!$B$3, IF(AW3="FL", Tables!$B$4, IF(AW3="OS", Tables!$B$5, IF(AW3="FA", Tables!$B$6, 0)))))*AX$76,  Tables!$B$10)</f>
        <v>8.8000000000000007</v>
      </c>
      <c r="AY3" s="58" t="s">
        <v>8</v>
      </c>
      <c r="AZ3" s="59">
        <f>ROUND((IF(AY3=Tables!$A$3, Tables!$B$3, IF(AY3=Tables!$A$4, Tables!$B$4, IF(AY3=Tables!$A$5, Tables!$B$5, IF(AY3=Tables!$A$6, Tables!$B$6, 0)))))*AZ$76,  Tables!$B$10)</f>
        <v>4.4000000000000004</v>
      </c>
      <c r="BA3" s="56"/>
      <c r="BB3" s="57">
        <f>ROUND((IF(BA3="RP", Tables!$B$3, IF(BA3="FL", Tables!$B$4, IF(BA3="OS", Tables!$B$5, IF(BA3="FA", Tables!$B$6, 0)))))*BB$76,  Tables!$B$10)</f>
        <v>0</v>
      </c>
      <c r="BC3" s="58" t="s">
        <v>8</v>
      </c>
      <c r="BD3" s="59">
        <f>ROUND((IF(BC3=Tables!$A$3, Tables!$B$3, IF(BC3=Tables!$A$4, Tables!$B$4, IF(BC3=Tables!$A$5, Tables!$B$5, IF(BC3=Tables!$A$6, Tables!$B$6, 0)))))*BD$76,  Tables!$B$10)</f>
        <v>4.4000000000000004</v>
      </c>
      <c r="BE3" s="56" t="s">
        <v>8</v>
      </c>
      <c r="BF3" s="57">
        <f>ROUND((IF(BE3="RP", Tables!$B$3, IF(BE3="FL", Tables!$B$4, IF(BE3="OS", Tables!$B$5, IF(BE3="FA", Tables!$B$6, 0)))))*BF$76,  Tables!$B$10)</f>
        <v>4.8</v>
      </c>
      <c r="BG3" s="58" t="s">
        <v>8</v>
      </c>
      <c r="BH3" s="59">
        <f>ROUND((IF(BG3=Tables!$A$3, Tables!$B$3, IF(BG3=Tables!$A$4, Tables!$B$4, IF(BG3=Tables!$A$5, Tables!$B$5, IF(BG3=Tables!$A$6, Tables!$B$6, 0)))))*BH$76,  Tables!$B$10)</f>
        <v>5.4</v>
      </c>
      <c r="BI3" s="56" t="s">
        <v>8</v>
      </c>
      <c r="BJ3" s="57">
        <f>ROUND((IF(BI3="RP", Tables!$B$3, IF(BI3="FL", Tables!$B$4, IF(BI3="OS", Tables!$B$5, IF(BI3="FA", Tables!$B$6, 0)))))*BJ$76,  Tables!$B$10)</f>
        <v>5</v>
      </c>
      <c r="BK3" s="58" t="s">
        <v>8</v>
      </c>
      <c r="BL3" s="59">
        <f>ROUND((IF(BK3=Tables!$A$3, Tables!$B$3, IF(BK3=Tables!$A$4, Tables!$B$4, IF(BK3=Tables!$A$5, Tables!$B$5, IF(BK3=Tables!$A$6, Tables!$B$6, 0)))))*BL$76,  Tables!$B$10)</f>
        <v>4.5999999999999996</v>
      </c>
      <c r="BM3" s="56" t="s">
        <v>8</v>
      </c>
      <c r="BN3" s="57">
        <f>ROUND((IF(BM3="RP", Tables!$B$3, IF(BM3="FL", Tables!$B$4, IF(BM3="OS", Tables!$B$5, IF(BM3="FA", Tables!$B$6, 0)))))*BN$76,  Tables!$B$10)</f>
        <v>2.6</v>
      </c>
      <c r="BO3" s="58" t="s">
        <v>8</v>
      </c>
      <c r="BP3" s="59">
        <f>ROUND((IF(BO3=Tables!$A$3, Tables!$B$3, IF(BO3=Tables!$A$4, Tables!$B$4, IF(BO3=Tables!$A$5, Tables!$B$5, IF(BO3=Tables!$A$6, Tables!$B$6, 0)))))*BP$76,  Tables!$B$10)</f>
        <v>2.9</v>
      </c>
      <c r="BQ3" s="56" t="s">
        <v>8</v>
      </c>
      <c r="BR3" s="57">
        <f>ROUND((IF(BQ3="RP", Tables!$B$3, IF(BQ3="FL", Tables!$B$4, IF(BQ3="OS", Tables!$B$5, IF(BQ3="FA", Tables!$B$6, 0)))))*BR$76,  Tables!$B$10)</f>
        <v>2.4</v>
      </c>
      <c r="BS3" s="58" t="s">
        <v>8</v>
      </c>
      <c r="BT3" s="59">
        <f>ROUND((IF(BS3=Tables!$A$3, Tables!$B$3, IF(BS3=Tables!$A$4, Tables!$B$4, IF(BS3=Tables!$A$5, Tables!$B$5, IF(BS3=Tables!$A$6, Tables!$B$6, 0)))))*BT$76,  Tables!$B$10)</f>
        <v>2.6</v>
      </c>
      <c r="BU3" s="56"/>
      <c r="BV3" s="57">
        <f>ROUND((IF(BU3="RP", Tables!$B$3, IF(BU3="FL", Tables!$B$4, IF(BU3="OS", Tables!$B$5, IF(BU3="FA", Tables!$B$6, 0)))))*BV$76,  Tables!$B$10)</f>
        <v>0</v>
      </c>
      <c r="BW3" s="58" t="s">
        <v>8</v>
      </c>
      <c r="BX3" s="59">
        <f>ROUND((IF(BW3=Tables!$A$3, Tables!$B$3, IF(BW3=Tables!$A$4, Tables!$B$4, IF(BW3=Tables!$A$5, Tables!$B$5, IF(BW3=Tables!$A$6, Tables!$B$6, 0)))))*BX$76,  Tables!$B$10)</f>
        <v>3.1</v>
      </c>
      <c r="BY3" s="56" t="s">
        <v>8</v>
      </c>
      <c r="BZ3" s="57">
        <f>ROUND((IF(BY3="RP", Tables!$B$3, IF(BY3="FL", Tables!$B$4, IF(BY3="OS", Tables!$B$5, IF(BY3="FA", Tables!$B$6, 0)))))*BZ$76,  Tables!$B$10)</f>
        <v>3</v>
      </c>
      <c r="CA3" s="58" t="s">
        <v>8</v>
      </c>
      <c r="CB3" s="59">
        <f>ROUND((IF(CA3=Tables!$A$3, Tables!$B$3, IF(CA3=Tables!$A$4, Tables!$B$4, IF(CA3=Tables!$A$5, Tables!$B$5, IF(CA3=Tables!$A$6, Tables!$B$6, 0)))))*CB$76,  Tables!$B$10)</f>
        <v>2.8</v>
      </c>
      <c r="CC3" s="56" t="s">
        <v>8</v>
      </c>
      <c r="CD3" s="57">
        <f>ROUND((IF(CC3="RP", Tables!$B$3, IF(CC3="FL", Tables!$B$4, IF(CC3="OS", Tables!$B$5, IF(CC3="FA", Tables!$B$6, 0)))))*CD$76,  Tables!$B$10)</f>
        <v>4.0999999999999996</v>
      </c>
      <c r="CE3" s="58"/>
      <c r="CF3" s="59">
        <f>ROUND((IF(CE3=Tables!$A$3, Tables!$B$3, IF(CE3=Tables!$A$4, Tables!$B$4, IF(CE3=Tables!$A$5, Tables!$B$5, IF(CE3=Tables!$A$6, Tables!$B$6, 0)))))*CF$76,  Tables!$B$10)</f>
        <v>0</v>
      </c>
      <c r="CG3" s="56"/>
      <c r="CH3" s="57">
        <f>ROUND((IF(CG3="RP", Tables!$B$3, IF(CG3="FL", Tables!$B$4, IF(CG3="OS", Tables!$B$5, IF(CG3="FA", Tables!$B$6, 0)))))*CH$76,  Tables!$B$10)</f>
        <v>0</v>
      </c>
    </row>
    <row r="4" spans="1:86" s="1" customFormat="1" ht="15" customHeight="1" x14ac:dyDescent="0.3">
      <c r="A4" s="69">
        <f t="shared" si="2"/>
        <v>2</v>
      </c>
      <c r="B4" s="51" t="s">
        <v>145</v>
      </c>
      <c r="C4" s="51" t="s">
        <v>51</v>
      </c>
      <c r="D4" s="50">
        <f>ROUND(SUM(E4:CH4), Tables!$B$11)</f>
        <v>162.69999999999999</v>
      </c>
      <c r="E4" s="56"/>
      <c r="F4" s="57">
        <f>ROUND((IF(E4=Tables!$A$3, Tables!$B$3, IF(E4=Tables!$A$4, Tables!$B$4, IF(E4=Tables!$A$5, Tables!$B$5, IF(E4=Tables!$A$6, Tables!$B$6, 0)))))*F$76,  Tables!$B$10)</f>
        <v>0</v>
      </c>
      <c r="G4" s="58" t="s">
        <v>8</v>
      </c>
      <c r="H4" s="59">
        <f>ROUND((IF(G4=Tables!$A$3, Tables!$B$3, IF(G4=Tables!$A$4, Tables!$B$4, IF(G4=Tables!$A$5, Tables!$B$5, IF(G4=Tables!$A$6, Tables!$B$6, 0)))))*H$76,  Tables!$B$10)</f>
        <v>4.0999999999999996</v>
      </c>
      <c r="I4" s="56"/>
      <c r="J4" s="57">
        <f>ROUND((IF(I4=Tables!$A$3, Tables!$B$3, IF(I4=Tables!$A$4, Tables!$B$4, IF(I4=Tables!$A$5, Tables!$B$5, IF(I4=Tables!$A$6, Tables!$B$6, 0)))))*J$76,  Tables!$B$10)</f>
        <v>0</v>
      </c>
      <c r="K4" s="58"/>
      <c r="L4" s="59">
        <f>ROUND((IF(K4=Tables!$A$3, Tables!$B$3, IF(K4=Tables!$A$4, Tables!$B$4, IF(K4=Tables!$A$5, Tables!$B$5, IF(K4=Tables!$A$6, Tables!$B$6, 0)))))*L$76,  Tables!$B$10)</f>
        <v>0</v>
      </c>
      <c r="M4" s="56"/>
      <c r="N4" s="57">
        <f>ROUND((IF(M4=Tables!$A$3, Tables!$B$3, IF(M4=Tables!$A$4, Tables!$B$4, IF(M4=Tables!$A$5, Tables!$B$5, IF(M4=Tables!$A$6, Tables!$B$6, 0)))))*N$76,  Tables!$B$10)</f>
        <v>0</v>
      </c>
      <c r="O4" s="58"/>
      <c r="P4" s="59">
        <f>ROUND((IF(O4=Tables!$A$3, Tables!$B$3, IF(O4=Tables!$A$4, Tables!$B$4, IF(O4=Tables!$A$5, Tables!$B$5, IF(O4=Tables!$A$6, Tables!$B$6, 0)))))*P$76,  Tables!$B$10)</f>
        <v>0</v>
      </c>
      <c r="Q4" s="56"/>
      <c r="R4" s="57">
        <f>ROUND((IF(Q4=Tables!$A$3, Tables!$B$3, IF(Q4=Tables!$A$4, Tables!$B$4, IF(Q4=Tables!$A$5, Tables!$B$5, IF(Q4=Tables!$A$6, Tables!$B$6, 0)))))*R$76,  Tables!$B$10)</f>
        <v>0</v>
      </c>
      <c r="S4" s="58" t="s">
        <v>8</v>
      </c>
      <c r="T4" s="59">
        <f>ROUND((IF(S4=Tables!$A$3, Tables!$B$3, IF(S4=Tables!$A$4, Tables!$B$4, IF(S4=Tables!$A$5, Tables!$B$5, IF(S4=Tables!$A$6, Tables!$B$6, 0)))))*T$76,  Tables!$B$10)</f>
        <v>10.4</v>
      </c>
      <c r="U4" s="56" t="s">
        <v>8</v>
      </c>
      <c r="V4" s="57">
        <f>ROUND((IF(U4=Tables!$A$3, Tables!$B$3, IF(U4=Tables!$A$4, Tables!$B$4, IF(U4=Tables!$A$5, Tables!$B$5, IF(U4=Tables!$A$6, Tables!$B$6, 0)))))*V$76,  Tables!$B$10)</f>
        <v>8.4</v>
      </c>
      <c r="W4" s="58" t="s">
        <v>8</v>
      </c>
      <c r="X4" s="59">
        <f>ROUND((IF(W4=Tables!$A$3, Tables!$B$3, IF(W4=Tables!$A$4, Tables!$B$4, IF(W4=Tables!$A$5, Tables!$B$5, IF(W4=Tables!$A$6, Tables!$B$6, 0)))))*X$76,  Tables!$B$10)</f>
        <v>13.9</v>
      </c>
      <c r="Y4" s="56" t="s">
        <v>8</v>
      </c>
      <c r="Z4" s="57">
        <f>ROUND((IF(Y4=Tables!$A$3, Tables!$B$3, IF(Y4=Tables!$A$4, Tables!$B$4, IF(Y4=Tables!$A$5, Tables!$B$5, IF(Y4=Tables!$A$6, Tables!$B$6, 0)))))*Z$76,  Tables!$B$10)</f>
        <v>7.1</v>
      </c>
      <c r="AA4" s="58" t="s">
        <v>8</v>
      </c>
      <c r="AB4" s="59">
        <f>ROUND((IF(AA4=Tables!$A$3, Tables!$B$3, IF(AA4=Tables!$A$4, Tables!$B$4, IF(AA4=Tables!$A$5, Tables!$B$5, IF(AA4=Tables!$A$6, Tables!$B$6, 0)))))*AB$76,  Tables!$B$10)</f>
        <v>11.1</v>
      </c>
      <c r="AC4" s="56" t="s">
        <v>8</v>
      </c>
      <c r="AD4" s="57">
        <f>ROUND((IF(AC4=Tables!$A$3, Tables!$B$3, IF(AC4=Tables!$A$4, Tables!$B$4, IF(AC4=Tables!$A$5, Tables!$B$5, IF(AC4=Tables!$A$6, Tables!$B$6, 0)))))*AD$76,  Tables!$B$10)</f>
        <v>13.9</v>
      </c>
      <c r="AE4" s="58"/>
      <c r="AF4" s="59">
        <f>ROUND((IF(AE4=Tables!$A$3, Tables!$B$3, IF(AE4=Tables!$A$4, Tables!$B$4, IF(AE4=Tables!$A$5, Tables!$B$5, IF(AE4=Tables!$A$6, Tables!$B$6, 0)))))*AF$76,  Tables!$B$10)</f>
        <v>0</v>
      </c>
      <c r="AG4" s="56"/>
      <c r="AH4" s="57">
        <f>ROUND((IF(AG4=Tables!$A$3, Tables!$B$3, IF(AG4=Tables!$A$4, Tables!$B$4, IF(AG4=Tables!$A$5, Tables!$B$5, IF(AG4=Tables!$A$6, Tables!$B$6, 0)))))*AH$76,  Tables!$B$10)</f>
        <v>0</v>
      </c>
      <c r="AI4" s="58" t="s">
        <v>8</v>
      </c>
      <c r="AJ4" s="59">
        <f>ROUND((IF(AI4=Tables!$A$3, Tables!$B$3, IF(AI4=Tables!$A$4, Tables!$B$4, IF(AI4=Tables!$A$5, Tables!$B$5, IF(AI4=Tables!$A$6, Tables!$B$6, 0)))))*AJ$76,  Tables!$B$10)</f>
        <v>7.8</v>
      </c>
      <c r="AK4" s="56"/>
      <c r="AL4" s="57">
        <f>ROUND((IF(AK4=Tables!$A$3, Tables!$B$3, IF(AK4=Tables!$A$4, Tables!$B$4, IF(AK4=Tables!$A$5, Tables!$B$5, IF(AK4=Tables!$A$6, Tables!$B$6, 0)))))*AL$76,  Tables!$B$10)</f>
        <v>0</v>
      </c>
      <c r="AM4" s="58"/>
      <c r="AN4" s="59">
        <f>ROUND((IF(AM4=Tables!$A$3, Tables!$B$3, IF(AM4=Tables!$A$4, Tables!$B$4, IF(AM4=Tables!$A$5, Tables!$B$5, IF(AM4=Tables!$A$6, Tables!$B$6, 0)))))*AN$76,  Tables!$B$10)</f>
        <v>0</v>
      </c>
      <c r="AO4" s="56"/>
      <c r="AP4" s="57">
        <f>ROUND((IF(AO4=Tables!$A$3, Tables!$B$3, IF(AO4=Tables!$A$4, Tables!$B$4, IF(AO4=Tables!$A$5, Tables!$B$5, IF(AO4=Tables!$A$6, Tables!$B$6, 0)))))*AP$76,  Tables!$B$10)</f>
        <v>0</v>
      </c>
      <c r="AQ4" s="58" t="s">
        <v>8</v>
      </c>
      <c r="AR4" s="59">
        <f>ROUND((IF(AQ4=Tables!$A$3, Tables!$B$3, IF(AQ4=Tables!$A$4, Tables!$B$4, IF(AQ4=Tables!$A$5, Tables!$B$5, IF(AQ4=Tables!$A$6, Tables!$B$6, 0)))))*AR$76,  Tables!$B$10)</f>
        <v>14.6</v>
      </c>
      <c r="AS4" s="56" t="s">
        <v>8</v>
      </c>
      <c r="AT4" s="57">
        <f>ROUND((IF(AS4=Tables!$A$3, Tables!$B$3, IF(AS4=Tables!$A$4, Tables!$B$4, IF(AS4=Tables!$A$5, Tables!$B$5, IF(AS4=Tables!$A$6, Tables!$B$6, 0)))))*AT$76,  Tables!$B$10)</f>
        <v>4.0999999999999996</v>
      </c>
      <c r="AU4" s="58" t="s">
        <v>8</v>
      </c>
      <c r="AV4" s="59">
        <f>ROUND((IF(AU4=Tables!$A$3, Tables!$B$3, IF(AU4=Tables!$A$4, Tables!$B$4, IF(AU4=Tables!$A$5, Tables!$B$5, IF(AU4=Tables!$A$6, Tables!$B$6, 0)))))*AV$76,  Tables!$B$10)</f>
        <v>3.4</v>
      </c>
      <c r="AW4" s="56" t="s">
        <v>8</v>
      </c>
      <c r="AX4" s="57">
        <f>ROUND((IF(AW4=Tables!$A$3, Tables!$B$3, IF(AW4=Tables!$A$4, Tables!$B$4, IF(AW4=Tables!$A$5, Tables!$B$5, IF(AW4=Tables!$A$6, Tables!$B$6, 0)))))*AX$76,  Tables!$B$10)</f>
        <v>8.8000000000000007</v>
      </c>
      <c r="AY4" s="58" t="s">
        <v>8</v>
      </c>
      <c r="AZ4" s="59">
        <f>ROUND((IF(AY4=Tables!$A$3, Tables!$B$3, IF(AY4=Tables!$A$4, Tables!$B$4, IF(AY4=Tables!$A$5, Tables!$B$5, IF(AY4=Tables!$A$6, Tables!$B$6, 0)))))*AZ$76,  Tables!$B$10)</f>
        <v>4.4000000000000004</v>
      </c>
      <c r="BA4" s="56"/>
      <c r="BB4" s="57">
        <f>ROUND((IF(BA4=Tables!$A$3, Tables!$B$3, IF(BA4=Tables!$A$4, Tables!$B$4, IF(BA4=Tables!$A$5, Tables!$B$5, IF(BA4=Tables!$A$6, Tables!$B$6, 0)))))*BB$76,  Tables!$B$10)</f>
        <v>0</v>
      </c>
      <c r="BC4" s="58" t="s">
        <v>8</v>
      </c>
      <c r="BD4" s="59">
        <f>ROUND((IF(BC4=Tables!$A$3, Tables!$B$3, IF(BC4=Tables!$A$4, Tables!$B$4, IF(BC4=Tables!$A$5, Tables!$B$5, IF(BC4=Tables!$A$6, Tables!$B$6, 0)))))*BD$76,  Tables!$B$10)</f>
        <v>4.4000000000000004</v>
      </c>
      <c r="BE4" s="56" t="s">
        <v>8</v>
      </c>
      <c r="BF4" s="57">
        <f>ROUND((IF(BE4=Tables!$A$3, Tables!$B$3, IF(BE4=Tables!$A$4, Tables!$B$4, IF(BE4=Tables!$A$5, Tables!$B$5, IF(BE4=Tables!$A$6, Tables!$B$6, 0)))))*BF$76,  Tables!$B$10)</f>
        <v>4.8</v>
      </c>
      <c r="BG4" s="58" t="s">
        <v>7</v>
      </c>
      <c r="BH4" s="59">
        <f>ROUND((IF(BG4=Tables!$A$3, Tables!$B$3, IF(BG4=Tables!$A$4, Tables!$B$4, IF(BG4=Tables!$A$5, Tables!$B$5, IF(BG4=Tables!$A$6, Tables!$B$6, 0)))))*BH$76,  Tables!$B$10)</f>
        <v>4.3</v>
      </c>
      <c r="BI4" s="56" t="s">
        <v>8</v>
      </c>
      <c r="BJ4" s="57">
        <f>ROUND((IF(BI4=Tables!$A$3, Tables!$B$3, IF(BI4=Tables!$A$4, Tables!$B$4, IF(BI4=Tables!$A$5, Tables!$B$5, IF(BI4=Tables!$A$6, Tables!$B$6, 0)))))*BJ$76,  Tables!$B$10)</f>
        <v>5</v>
      </c>
      <c r="BK4" s="58" t="s">
        <v>8</v>
      </c>
      <c r="BL4" s="59">
        <f>ROUND((IF(BK4=Tables!$A$3, Tables!$B$3, IF(BK4=Tables!$A$4, Tables!$B$4, IF(BK4=Tables!$A$5, Tables!$B$5, IF(BK4=Tables!$A$6, Tables!$B$6, 0)))))*BL$76,  Tables!$B$10)</f>
        <v>4.5999999999999996</v>
      </c>
      <c r="BM4" s="56"/>
      <c r="BN4" s="57">
        <f>ROUND((IF(BM4=Tables!$A$3, Tables!$B$3, IF(BM4=Tables!$A$4, Tables!$B$4, IF(BM4=Tables!$A$5, Tables!$B$5, IF(BM4=Tables!$A$6, Tables!$B$6, 0)))))*BN$76,  Tables!$B$10)</f>
        <v>0</v>
      </c>
      <c r="BO4" s="58"/>
      <c r="BP4" s="59">
        <f>ROUND((IF(BO4=Tables!$A$3, Tables!$B$3, IF(BO4=Tables!$A$4, Tables!$B$4, IF(BO4=Tables!$A$5, Tables!$B$5, IF(BO4=Tables!$A$6, Tables!$B$6, 0)))))*BP$76,  Tables!$B$10)</f>
        <v>0</v>
      </c>
      <c r="BQ4" s="56"/>
      <c r="BR4" s="57">
        <f>ROUND((IF(BQ4=Tables!$A$3, Tables!$B$3, IF(BQ4=Tables!$A$4, Tables!$B$4, IF(BQ4=Tables!$A$5, Tables!$B$5, IF(BQ4=Tables!$A$6, Tables!$B$6, 0)))))*BR$76,  Tables!$B$10)</f>
        <v>0</v>
      </c>
      <c r="BS4" s="58"/>
      <c r="BT4" s="59">
        <f>ROUND((IF(BS4=Tables!$A$3, Tables!$B$3, IF(BS4=Tables!$A$4, Tables!$B$4, IF(BS4=Tables!$A$5, Tables!$B$5, IF(BS4=Tables!$A$6, Tables!$B$6, 0)))))*BT$76,  Tables!$B$10)</f>
        <v>0</v>
      </c>
      <c r="BU4" s="56" t="s">
        <v>8</v>
      </c>
      <c r="BV4" s="57">
        <f>ROUND((IF(BU4=Tables!$A$3, Tables!$B$3, IF(BU4=Tables!$A$4, Tables!$B$4, IF(BU4=Tables!$A$5, Tables!$B$5, IF(BU4=Tables!$A$6, Tables!$B$6, 0)))))*BV$76,  Tables!$B$10)</f>
        <v>3.6</v>
      </c>
      <c r="BW4" s="58" t="s">
        <v>8</v>
      </c>
      <c r="BX4" s="59">
        <f>ROUND((IF(BW4=Tables!$A$3, Tables!$B$3, IF(BW4=Tables!$A$4, Tables!$B$4, IF(BW4=Tables!$A$5, Tables!$B$5, IF(BW4=Tables!$A$6, Tables!$B$6, 0)))))*BX$76,  Tables!$B$10)</f>
        <v>3.1</v>
      </c>
      <c r="BY4" s="56" t="s">
        <v>8</v>
      </c>
      <c r="BZ4" s="57">
        <f>ROUND((IF(BY4=Tables!$A$3, Tables!$B$3, IF(BY4=Tables!$A$4, Tables!$B$4, IF(BY4=Tables!$A$5, Tables!$B$5, IF(BY4=Tables!$A$6, Tables!$B$6, 0)))))*BZ$76,  Tables!$B$10)</f>
        <v>3</v>
      </c>
      <c r="CA4" s="58" t="s">
        <v>8</v>
      </c>
      <c r="CB4" s="59">
        <f>ROUND((IF(CA4=Tables!$A$3, Tables!$B$3, IF(CA4=Tables!$A$4, Tables!$B$4, IF(CA4=Tables!$A$5, Tables!$B$5, IF(CA4=Tables!$A$6, Tables!$B$6, 0)))))*CB$76,  Tables!$B$10)</f>
        <v>2.8</v>
      </c>
      <c r="CC4" s="56" t="s">
        <v>8</v>
      </c>
      <c r="CD4" s="57">
        <f>ROUND((IF(CC4=Tables!$A$3, Tables!$B$3, IF(CC4=Tables!$A$4, Tables!$B$4, IF(CC4=Tables!$A$5, Tables!$B$5, IF(CC4=Tables!$A$6, Tables!$B$6, 0)))))*CD$76,  Tables!$B$10)</f>
        <v>4.0999999999999996</v>
      </c>
      <c r="CE4" s="58" t="s">
        <v>8</v>
      </c>
      <c r="CF4" s="59">
        <v>11</v>
      </c>
      <c r="CG4" s="56"/>
      <c r="CH4" s="57">
        <f>ROUND((IF(CG4=Tables!$A$3, Tables!$B$3, IF(CG4=Tables!$A$4, Tables!$B$4, IF(CG4=Tables!$A$5, Tables!$B$5, IF(CG4=Tables!$A$6, Tables!$B$6, 0)))))*CH$76,  Tables!$B$10)</f>
        <v>0</v>
      </c>
    </row>
    <row r="5" spans="1:86" s="1" customFormat="1" ht="15" customHeight="1" x14ac:dyDescent="0.3">
      <c r="A5" s="69">
        <f t="shared" si="2"/>
        <v>3</v>
      </c>
      <c r="B5" s="51" t="s">
        <v>178</v>
      </c>
      <c r="C5" s="51" t="s">
        <v>67</v>
      </c>
      <c r="D5" s="50">
        <f>ROUND(SUM(E5:CH5), Tables!$B$11)</f>
        <v>155.9</v>
      </c>
      <c r="E5" s="56"/>
      <c r="F5" s="57">
        <f>ROUND((IF(E5=Tables!$A$3, Tables!$B$3, IF(E5=Tables!$A$4, Tables!$B$4, IF(E5=Tables!$A$5, Tables!$B$5, IF(E5=Tables!$A$6, Tables!$B$6, 0)))))*F$76,  Tables!$B$10)</f>
        <v>0</v>
      </c>
      <c r="G5" s="58" t="s">
        <v>8</v>
      </c>
      <c r="H5" s="59">
        <f>ROUND((IF(G5=Tables!$A$3, Tables!$B$3, IF(G5=Tables!$A$4, Tables!$B$4, IF(G5=Tables!$A$5, Tables!$B$5, IF(G5=Tables!$A$6, Tables!$B$6, 0)))))*H$76,  Tables!$B$10)</f>
        <v>4.0999999999999996</v>
      </c>
      <c r="I5" s="56"/>
      <c r="J5" s="57">
        <f>ROUND((IF(I5="RP", Tables!$B$3, IF(I5="FL", Tables!$B$4, IF(I5="OS", Tables!$B$5, IF(I5="FA", Tables!$B$6, 0)))))*J$76,  Tables!$B$10)</f>
        <v>0</v>
      </c>
      <c r="K5" s="58" t="s">
        <v>7</v>
      </c>
      <c r="L5" s="59">
        <f>ROUND((IF(K5=Tables!$A$3, Tables!$B$3, IF(K5=Tables!$A$4, Tables!$B$4, IF(K5=Tables!$A$5, Tables!$B$5, IF(K5=Tables!$A$6, Tables!$B$6, 0)))))*L$76,  Tables!$B$10)</f>
        <v>33.299999999999997</v>
      </c>
      <c r="M5" s="56"/>
      <c r="N5" s="57">
        <f>ROUND((IF(M5="RP", Tables!$B$3, IF(M5="FL", Tables!$B$4, IF(M5="OS", Tables!$B$5, IF(M5="FA", Tables!$B$6, 0)))))*N$76,  Tables!$B$10)</f>
        <v>0</v>
      </c>
      <c r="O5" s="58"/>
      <c r="P5" s="59">
        <f>ROUND((IF(O5=Tables!$A$3, Tables!$B$3, IF(O5=Tables!$A$4, Tables!$B$4, IF(O5=Tables!$A$5, Tables!$B$5, IF(O5=Tables!$A$6, Tables!$B$6, 0)))))*P$76,  Tables!$B$10)</f>
        <v>0</v>
      </c>
      <c r="Q5" s="56"/>
      <c r="R5" s="57">
        <f>ROUND((IF(Q5="RP", Tables!$B$3, IF(Q5="FL", Tables!$B$4, IF(Q5="OS", Tables!$B$5, IF(Q5="FA", Tables!$B$6, 0)))))*R$76,  Tables!$B$10)</f>
        <v>0</v>
      </c>
      <c r="S5" s="58" t="s">
        <v>8</v>
      </c>
      <c r="T5" s="59">
        <f>ROUND((IF(S5=Tables!$A$3, Tables!$B$3, IF(S5=Tables!$A$4, Tables!$B$4, IF(S5=Tables!$A$5, Tables!$B$5, IF(S5=Tables!$A$6, Tables!$B$6, 0)))))*T$76,  Tables!$B$10)</f>
        <v>10.4</v>
      </c>
      <c r="U5" s="56" t="s">
        <v>8</v>
      </c>
      <c r="V5" s="57">
        <f>ROUND((IF(U5="RP", Tables!$B$3, IF(U5="FL", Tables!$B$4, IF(U5="OS", Tables!$B$5, IF(U5="FA", Tables!$B$6, 0)))))*V$76,  Tables!$B$10)</f>
        <v>8.4</v>
      </c>
      <c r="W5" s="58" t="s">
        <v>8</v>
      </c>
      <c r="X5" s="59">
        <f>ROUND((IF(W5=Tables!$A$3, Tables!$B$3, IF(W5=Tables!$A$4, Tables!$B$4, IF(W5=Tables!$A$5, Tables!$B$5, IF(W5=Tables!$A$6, Tables!$B$6, 0)))))*X$76,  Tables!$B$10)</f>
        <v>13.9</v>
      </c>
      <c r="Y5" s="56"/>
      <c r="Z5" s="57">
        <f>ROUND((IF(Y5="RP", Tables!$B$3, IF(Y5="FL", Tables!$B$4, IF(Y5="OS", Tables!$B$5, IF(Y5="FA", Tables!$B$6, 0)))))*Z$76,  Tables!$B$10)</f>
        <v>0</v>
      </c>
      <c r="AA5" s="58"/>
      <c r="AB5" s="59">
        <f>ROUND((IF(AA5=Tables!$A$3, Tables!$B$3, IF(AA5=Tables!$A$4, Tables!$B$4, IF(AA5=Tables!$A$5, Tables!$B$5, IF(AA5=Tables!$A$6, Tables!$B$6, 0)))))*AB$76,  Tables!$B$10)</f>
        <v>0</v>
      </c>
      <c r="AC5" s="56" t="s">
        <v>8</v>
      </c>
      <c r="AD5" s="57">
        <f>ROUND((IF(AC5="RP", Tables!$B$3, IF(AC5="FL", Tables!$B$4, IF(AC5="OS", Tables!$B$5, IF(AC5="FA", Tables!$B$6, 0)))))*AD$76,  Tables!$B$10)</f>
        <v>13.9</v>
      </c>
      <c r="AE5" s="58" t="s">
        <v>7</v>
      </c>
      <c r="AF5" s="59">
        <f>ROUND((IF(AE5=Tables!$A$3, Tables!$B$3, IF(AE5=Tables!$A$4, Tables!$B$4, IF(AE5=Tables!$A$5, Tables!$B$5, IF(AE5=Tables!$A$6, Tables!$B$6, 0)))))*AF$76,  Tables!$B$10)</f>
        <v>25</v>
      </c>
      <c r="AG5" s="56" t="s">
        <v>7</v>
      </c>
      <c r="AH5" s="57">
        <f>ROUND((IF(AG5="RP", Tables!$B$3, IF(AG5="FL", Tables!$B$4, IF(AG5="OS", Tables!$B$5, IF(AG5="FA", Tables!$B$6, 0)))))*AH$76,  Tables!$B$10)</f>
        <v>20</v>
      </c>
      <c r="AI5" s="58"/>
      <c r="AJ5" s="59">
        <f>ROUND((IF(AI5=Tables!$A$3, Tables!$B$3, IF(AI5=Tables!$A$4, Tables!$B$4, IF(AI5=Tables!$A$5, Tables!$B$5, IF(AI5=Tables!$A$6, Tables!$B$6, 0)))))*AJ$76,  Tables!$B$10)</f>
        <v>0</v>
      </c>
      <c r="AK5" s="56"/>
      <c r="AL5" s="57">
        <f>ROUND((IF(AK5="RP", Tables!$B$3, IF(AK5="FL", Tables!$B$4, IF(AK5="OS", Tables!$B$5, IF(AK5="FA", Tables!$B$6, 0)))))*AL$76,  Tables!$B$10)</f>
        <v>0</v>
      </c>
      <c r="AM5" s="58"/>
      <c r="AN5" s="59">
        <f>ROUND((IF(AM5=Tables!$A$3, Tables!$B$3, IF(AM5=Tables!$A$4, Tables!$B$4, IF(AM5=Tables!$A$5, Tables!$B$5, IF(AM5=Tables!$A$6, Tables!$B$6, 0)))))*AN$76,  Tables!$B$10)</f>
        <v>0</v>
      </c>
      <c r="AO5" s="56"/>
      <c r="AP5" s="57">
        <f>ROUND((IF(AO5="RP", Tables!$B$3, IF(AO5="FL", Tables!$B$4, IF(AO5="OS", Tables!$B$5, IF(AO5="FA", Tables!$B$6, 0)))))*AP$76,  Tables!$B$10)</f>
        <v>0</v>
      </c>
      <c r="AQ5" s="58"/>
      <c r="AR5" s="59">
        <f>ROUND((IF(AQ5=Tables!$A$3, Tables!$B$3, IF(AQ5=Tables!$A$4, Tables!$B$4, IF(AQ5=Tables!$A$5, Tables!$B$5, IF(AQ5=Tables!$A$6, Tables!$B$6, 0)))))*AR$76,  Tables!$B$10)</f>
        <v>0</v>
      </c>
      <c r="AS5" s="56"/>
      <c r="AT5" s="57">
        <f>ROUND((IF(AS5="RP", Tables!$B$3, IF(AS5="FL", Tables!$B$4, IF(AS5="OS", Tables!$B$5, IF(AS5="FA", Tables!$B$6, 0)))))*AT$76,  Tables!$B$10)</f>
        <v>0</v>
      </c>
      <c r="AU5" s="58"/>
      <c r="AV5" s="59">
        <f>ROUND((IF(AU5=Tables!$A$3, Tables!$B$3, IF(AU5=Tables!$A$4, Tables!$B$4, IF(AU5=Tables!$A$5, Tables!$B$5, IF(AU5=Tables!$A$6, Tables!$B$6, 0)))))*AV$76,  Tables!$B$10)</f>
        <v>0</v>
      </c>
      <c r="AW5" s="56"/>
      <c r="AX5" s="57">
        <f>ROUND((IF(AW5="RP", Tables!$B$3, IF(AW5="FL", Tables!$B$4, IF(AW5="OS", Tables!$B$5, IF(AW5="FA", Tables!$B$6, 0)))))*AX$76,  Tables!$B$10)</f>
        <v>0</v>
      </c>
      <c r="AY5" s="58" t="s">
        <v>8</v>
      </c>
      <c r="AZ5" s="59">
        <f>ROUND((IF(AY5=Tables!$A$3, Tables!$B$3, IF(AY5=Tables!$A$4, Tables!$B$4, IF(AY5=Tables!$A$5, Tables!$B$5, IF(AY5=Tables!$A$6, Tables!$B$6, 0)))))*AZ$76,  Tables!$B$10)</f>
        <v>4.4000000000000004</v>
      </c>
      <c r="BA5" s="56"/>
      <c r="BB5" s="57">
        <f>ROUND((IF(BA5="RP", Tables!$B$3, IF(BA5="FL", Tables!$B$4, IF(BA5="OS", Tables!$B$5, IF(BA5="FA", Tables!$B$6, 0)))))*BB$76,  Tables!$B$10)</f>
        <v>0</v>
      </c>
      <c r="BC5" s="58"/>
      <c r="BD5" s="59">
        <f>ROUND((IF(BC5=Tables!$A$3, Tables!$B$3, IF(BC5=Tables!$A$4, Tables!$B$4, IF(BC5=Tables!$A$5, Tables!$B$5, IF(BC5=Tables!$A$6, Tables!$B$6, 0)))))*BD$76,  Tables!$B$10)</f>
        <v>0</v>
      </c>
      <c r="BE5" s="56"/>
      <c r="BF5" s="57">
        <f>ROUND((IF(BE5="RP", Tables!$B$3, IF(BE5="FL", Tables!$B$4, IF(BE5="OS", Tables!$B$5, IF(BE5="FA", Tables!$B$6, 0)))))*BF$76,  Tables!$B$10)</f>
        <v>0</v>
      </c>
      <c r="BG5" s="58"/>
      <c r="BH5" s="59">
        <f>ROUND((IF(BG5=Tables!$A$3, Tables!$B$3, IF(BG5=Tables!$A$4, Tables!$B$4, IF(BG5=Tables!$A$5, Tables!$B$5, IF(BG5=Tables!$A$6, Tables!$B$6, 0)))))*BH$76,  Tables!$B$10)</f>
        <v>0</v>
      </c>
      <c r="BI5" s="56"/>
      <c r="BJ5" s="57">
        <f>ROUND((IF(BI5="RP", Tables!$B$3, IF(BI5="FL", Tables!$B$4, IF(BI5="OS", Tables!$B$5, IF(BI5="FA", Tables!$B$6, 0)))))*BJ$76,  Tables!$B$10)</f>
        <v>0</v>
      </c>
      <c r="BK5" s="58" t="s">
        <v>8</v>
      </c>
      <c r="BL5" s="59">
        <f>ROUND((IF(BK5=Tables!$A$3, Tables!$B$3, IF(BK5=Tables!$A$4, Tables!$B$4, IF(BK5=Tables!$A$5, Tables!$B$5, IF(BK5=Tables!$A$6, Tables!$B$6, 0)))))*BL$76,  Tables!$B$10)</f>
        <v>4.5999999999999996</v>
      </c>
      <c r="BM5" s="56"/>
      <c r="BN5" s="57">
        <f>ROUND((IF(BM5="RP", Tables!$B$3, IF(BM5="FL", Tables!$B$4, IF(BM5="OS", Tables!$B$5, IF(BM5="FA", Tables!$B$6, 0)))))*BN$76,  Tables!$B$10)</f>
        <v>0</v>
      </c>
      <c r="BO5" s="58" t="s">
        <v>8</v>
      </c>
      <c r="BP5" s="59">
        <f>ROUND((IF(BO5=Tables!$A$3, Tables!$B$3, IF(BO5=Tables!$A$4, Tables!$B$4, IF(BO5=Tables!$A$5, Tables!$B$5, IF(BO5=Tables!$A$6, Tables!$B$6, 0)))))*BP$76,  Tables!$B$10)</f>
        <v>2.9</v>
      </c>
      <c r="BQ5" s="56" t="s">
        <v>8</v>
      </c>
      <c r="BR5" s="57">
        <f>ROUND((IF(BQ5="RP", Tables!$B$3, IF(BQ5="FL", Tables!$B$4, IF(BQ5="OS", Tables!$B$5, IF(BQ5="FA", Tables!$B$6, 0)))))*BR$76,  Tables!$B$10)</f>
        <v>2.4</v>
      </c>
      <c r="BS5" s="58" t="s">
        <v>8</v>
      </c>
      <c r="BT5" s="59">
        <f>ROUND((IF(BS5=Tables!$A$3, Tables!$B$3, IF(BS5=Tables!$A$4, Tables!$B$4, IF(BS5=Tables!$A$5, Tables!$B$5, IF(BS5=Tables!$A$6, Tables!$B$6, 0)))))*BT$76,  Tables!$B$10)</f>
        <v>2.6</v>
      </c>
      <c r="BU5" s="56"/>
      <c r="BV5" s="57">
        <f>ROUND((IF(BU5="RP", Tables!$B$3, IF(BU5="FL", Tables!$B$4, IF(BU5="OS", Tables!$B$5, IF(BU5="FA", Tables!$B$6, 0)))))*BV$76,  Tables!$B$10)</f>
        <v>0</v>
      </c>
      <c r="BW5" s="58"/>
      <c r="BX5" s="59">
        <f>ROUND((IF(BW5=Tables!$A$3, Tables!$B$3, IF(BW5=Tables!$A$4, Tables!$B$4, IF(BW5=Tables!$A$5, Tables!$B$5, IF(BW5=Tables!$A$6, Tables!$B$6, 0)))))*BX$76,  Tables!$B$10)</f>
        <v>0</v>
      </c>
      <c r="BY5" s="56"/>
      <c r="BZ5" s="57">
        <f>ROUND((IF(BY5="RP", Tables!$B$3, IF(BY5="FL", Tables!$B$4, IF(BY5="OS", Tables!$B$5, IF(BY5="FA", Tables!$B$6, 0)))))*BZ$76,  Tables!$B$10)</f>
        <v>0</v>
      </c>
      <c r="CA5" s="58"/>
      <c r="CB5" s="59">
        <f>ROUND((IF(CA5=Tables!$A$3, Tables!$B$3, IF(CA5=Tables!$A$4, Tables!$B$4, IF(CA5=Tables!$A$5, Tables!$B$5, IF(CA5=Tables!$A$6, Tables!$B$6, 0)))))*CB$76,  Tables!$B$10)</f>
        <v>0</v>
      </c>
      <c r="CC5" s="56"/>
      <c r="CD5" s="57">
        <f>ROUND((IF(CC5="RP", Tables!$B$3, IF(CC5="FL", Tables!$B$4, IF(CC5="OS", Tables!$B$5, IF(CC5="FA", Tables!$B$6, 0)))))*CD$76,  Tables!$B$10)</f>
        <v>0</v>
      </c>
      <c r="CE5" s="58" t="s">
        <v>8</v>
      </c>
      <c r="CF5" s="59">
        <f>ROUND((IF(CE5=Tables!$A$3, Tables!$B$3, IF(CE5=Tables!$A$4, Tables!$B$4, IF(CE5=Tables!$A$5, Tables!$B$5, IF(CE5=Tables!$A$6, Tables!$B$6, 0)))))*CF$76,  Tables!$B$10)</f>
        <v>10</v>
      </c>
      <c r="CG5" s="56"/>
      <c r="CH5" s="57">
        <f>ROUND((IF(CG5="RP", Tables!$B$3, IF(CG5="FL", Tables!$B$4, IF(CG5="OS", Tables!$B$5, IF(CG5="FA", Tables!$B$6, 0)))))*CH$76,  Tables!$B$10)</f>
        <v>0</v>
      </c>
    </row>
    <row r="6" spans="1:86" s="1" customFormat="1" ht="15" customHeight="1" x14ac:dyDescent="0.3">
      <c r="A6" s="69">
        <f t="shared" si="2"/>
        <v>4</v>
      </c>
      <c r="B6" s="51" t="s">
        <v>149</v>
      </c>
      <c r="C6" s="51" t="s">
        <v>60</v>
      </c>
      <c r="D6" s="50">
        <f>ROUND(SUM(E6:CH6), Tables!$B$11)</f>
        <v>143.80000000000001</v>
      </c>
      <c r="E6" s="56"/>
      <c r="F6" s="57">
        <f>ROUND((IF(E6=Tables!$A$3, Tables!$B$3, IF(E6=Tables!$A$4, Tables!$B$4, IF(E6=Tables!$A$5, Tables!$B$5, IF(E6=Tables!$A$6, Tables!$B$6, 0)))))*F$76,  Tables!$B$10)</f>
        <v>0</v>
      </c>
      <c r="G6" s="58" t="s">
        <v>8</v>
      </c>
      <c r="H6" s="59">
        <f>ROUND((IF(G6=Tables!$A$3, Tables!$B$3, IF(G6=Tables!$A$4, Tables!$B$4, IF(G6=Tables!$A$5, Tables!$B$5, IF(G6=Tables!$A$6, Tables!$B$6, 0)))))*H$76,  Tables!$B$10)</f>
        <v>4.0999999999999996</v>
      </c>
      <c r="I6" s="56" t="s">
        <v>8</v>
      </c>
      <c r="J6" s="57">
        <f>ROUND((IF(I6="RP", Tables!$B$3, IF(I6="FL", Tables!$B$4, IF(I6="OS", Tables!$B$5, IF(I6="FA", Tables!$B$6, 0)))))*J$76,  Tables!$B$10)</f>
        <v>6.3</v>
      </c>
      <c r="K6" s="58"/>
      <c r="L6" s="59">
        <f>ROUND((IF(K6=Tables!$A$3, Tables!$B$3, IF(K6=Tables!$A$4, Tables!$B$4, IF(K6=Tables!$A$5, Tables!$B$5, IF(K6=Tables!$A$6, Tables!$B$6, 0)))))*L$76,  Tables!$B$10)</f>
        <v>0</v>
      </c>
      <c r="M6" s="56"/>
      <c r="N6" s="57">
        <f>ROUND((IF(M6="RP", Tables!$B$3, IF(M6="FL", Tables!$B$4, IF(M6="OS", Tables!$B$5, IF(M6="FA", Tables!$B$6, 0)))))*N$76,  Tables!$B$10)</f>
        <v>0</v>
      </c>
      <c r="O6" s="58"/>
      <c r="P6" s="59">
        <f>ROUND((IF(O6=Tables!$A$3, Tables!$B$3, IF(O6=Tables!$A$4, Tables!$B$4, IF(O6=Tables!$A$5, Tables!$B$5, IF(O6=Tables!$A$6, Tables!$B$6, 0)))))*P$76,  Tables!$B$10)</f>
        <v>0</v>
      </c>
      <c r="Q6" s="56"/>
      <c r="R6" s="57">
        <f>ROUND((IF(Q6="RP", Tables!$B$3, IF(Q6="FL", Tables!$B$4, IF(Q6="OS", Tables!$B$5, IF(Q6="FA", Tables!$B$6, 0)))))*R$76,  Tables!$B$10)</f>
        <v>0</v>
      </c>
      <c r="S6" s="58"/>
      <c r="T6" s="59">
        <f>ROUND((IF(S6=Tables!$A$3, Tables!$B$3, IF(S6=Tables!$A$4, Tables!$B$4, IF(S6=Tables!$A$5, Tables!$B$5, IF(S6=Tables!$A$6, Tables!$B$6, 0)))))*T$76,  Tables!$B$10)</f>
        <v>0</v>
      </c>
      <c r="U6" s="56" t="s">
        <v>8</v>
      </c>
      <c r="V6" s="57">
        <f>ROUND((IF(U6="RP", Tables!$B$3, IF(U6="FL", Tables!$B$4, IF(U6="OS", Tables!$B$5, IF(U6="FA", Tables!$B$6, 0)))))*V$76,  Tables!$B$10)</f>
        <v>8.4</v>
      </c>
      <c r="W6" s="58" t="s">
        <v>8</v>
      </c>
      <c r="X6" s="59">
        <f>ROUND((IF(W6=Tables!$A$3, Tables!$B$3, IF(W6=Tables!$A$4, Tables!$B$4, IF(W6=Tables!$A$5, Tables!$B$5, IF(W6=Tables!$A$6, Tables!$B$6, 0)))))*X$76,  Tables!$B$10)</f>
        <v>13.9</v>
      </c>
      <c r="Y6" s="56" t="s">
        <v>8</v>
      </c>
      <c r="Z6" s="57">
        <f>ROUND((IF(Y6="RP", Tables!$B$3, IF(Y6="FL", Tables!$B$4, IF(Y6="OS", Tables!$B$5, IF(Y6="FA", Tables!$B$6, 0)))))*Z$76,  Tables!$B$10)</f>
        <v>7.1</v>
      </c>
      <c r="AA6" s="58" t="s">
        <v>8</v>
      </c>
      <c r="AB6" s="59">
        <f>ROUND((IF(AA6=Tables!$A$3, Tables!$B$3, IF(AA6=Tables!$A$4, Tables!$B$4, IF(AA6=Tables!$A$5, Tables!$B$5, IF(AA6=Tables!$A$6, Tables!$B$6, 0)))))*AB$76,  Tables!$B$10)</f>
        <v>11.1</v>
      </c>
      <c r="AC6" s="56" t="s">
        <v>38</v>
      </c>
      <c r="AD6" s="57">
        <f>ROUND((IF(AC6="RP", Tables!$B$3, IF(AC6="FL", Tables!$B$4, IF(AC6="OS", Tables!$B$5, IF(AC6="FA", Tables!$B$6, 0)))))*AD$76,  Tables!$B$10)</f>
        <v>13.9</v>
      </c>
      <c r="AE6" s="58"/>
      <c r="AF6" s="59">
        <f>ROUND((IF(AE6=Tables!$A$3, Tables!$B$3, IF(AE6=Tables!$A$4, Tables!$B$4, IF(AE6=Tables!$A$5, Tables!$B$5, IF(AE6=Tables!$A$6, Tables!$B$6, 0)))))*AF$76,  Tables!$B$10)</f>
        <v>0</v>
      </c>
      <c r="AG6" s="56" t="s">
        <v>8</v>
      </c>
      <c r="AH6" s="57">
        <f>ROUND((IF(AG6="RP", Tables!$B$3, IF(AG6="FL", Tables!$B$4, IF(AG6="OS", Tables!$B$5, IF(AG6="FA", Tables!$B$6, 0)))))*AH$76,  Tables!$B$10)</f>
        <v>25</v>
      </c>
      <c r="AI6" s="58" t="s">
        <v>8</v>
      </c>
      <c r="AJ6" s="59">
        <f>ROUND((IF(AI6=Tables!$A$3, Tables!$B$3, IF(AI6=Tables!$A$4, Tables!$B$4, IF(AI6=Tables!$A$5, Tables!$B$5, IF(AI6=Tables!$A$6, Tables!$B$6, 0)))))*AJ$76,  Tables!$B$10)</f>
        <v>7.8</v>
      </c>
      <c r="AK6" s="56"/>
      <c r="AL6" s="57">
        <f>ROUND((IF(AK6="RP", Tables!$B$3, IF(AK6="FL", Tables!$B$4, IF(AK6="OS", Tables!$B$5, IF(AK6="FA", Tables!$B$6, 0)))))*AL$76,  Tables!$B$10)</f>
        <v>0</v>
      </c>
      <c r="AM6" s="58"/>
      <c r="AN6" s="59">
        <f>ROUND((IF(AM6=Tables!$A$3, Tables!$B$3, IF(AM6=Tables!$A$4, Tables!$B$4, IF(AM6=Tables!$A$5, Tables!$B$5, IF(AM6=Tables!$A$6, Tables!$B$6, 0)))))*AN$76,  Tables!$B$10)</f>
        <v>0</v>
      </c>
      <c r="AO6" s="56"/>
      <c r="AP6" s="57">
        <f>ROUND((IF(AO6="RP", Tables!$B$3, IF(AO6="FL", Tables!$B$4, IF(AO6="OS", Tables!$B$5, IF(AO6="FA", Tables!$B$6, 0)))))*AP$76,  Tables!$B$10)</f>
        <v>0</v>
      </c>
      <c r="AQ6" s="58" t="s">
        <v>8</v>
      </c>
      <c r="AR6" s="59">
        <f>ROUND((IF(AQ6=Tables!$A$3, Tables!$B$3, IF(AQ6=Tables!$A$4, Tables!$B$4, IF(AQ6=Tables!$A$5, Tables!$B$5, IF(AQ6=Tables!$A$6, Tables!$B$6, 0)))))*AR$76,  Tables!$B$10)</f>
        <v>14.6</v>
      </c>
      <c r="AS6" s="56" t="s">
        <v>8</v>
      </c>
      <c r="AT6" s="57">
        <f>ROUND((IF(AS6="RP", Tables!$B$3, IF(AS6="FL", Tables!$B$4, IF(AS6="OS", Tables!$B$5, IF(AS6="FA", Tables!$B$6, 0)))))*AT$76,  Tables!$B$10)</f>
        <v>4.0999999999999996</v>
      </c>
      <c r="AU6" s="58"/>
      <c r="AV6" s="59">
        <f>ROUND((IF(AU6=Tables!$A$3, Tables!$B$3, IF(AU6=Tables!$A$4, Tables!$B$4, IF(AU6=Tables!$A$5, Tables!$B$5, IF(AU6=Tables!$A$6, Tables!$B$6, 0)))))*AV$76,  Tables!$B$10)</f>
        <v>0</v>
      </c>
      <c r="AW6" s="56"/>
      <c r="AX6" s="57">
        <f>ROUND((IF(AW6="RP", Tables!$B$3, IF(AW6="FL", Tables!$B$4, IF(AW6="OS", Tables!$B$5, IF(AW6="FA", Tables!$B$6, 0)))))*AX$76,  Tables!$B$10)</f>
        <v>0</v>
      </c>
      <c r="AY6" s="58" t="s">
        <v>8</v>
      </c>
      <c r="AZ6" s="59">
        <f>ROUND((IF(AY6=Tables!$A$3, Tables!$B$3, IF(AY6=Tables!$A$4, Tables!$B$4, IF(AY6=Tables!$A$5, Tables!$B$5, IF(AY6=Tables!$A$6, Tables!$B$6, 0)))))*AZ$76,  Tables!$B$10)</f>
        <v>4.4000000000000004</v>
      </c>
      <c r="BA6" s="56"/>
      <c r="BB6" s="57">
        <f>ROUND((IF(BA6="RP", Tables!$B$3, IF(BA6="FL", Tables!$B$4, IF(BA6="OS", Tables!$B$5, IF(BA6="FA", Tables!$B$6, 0)))))*BB$76,  Tables!$B$10)</f>
        <v>0</v>
      </c>
      <c r="BC6" s="58"/>
      <c r="BD6" s="59">
        <f>ROUND((IF(BC6=Tables!$A$3, Tables!$B$3, IF(BC6=Tables!$A$4, Tables!$B$4, IF(BC6=Tables!$A$5, Tables!$B$5, IF(BC6=Tables!$A$6, Tables!$B$6, 0)))))*BD$76,  Tables!$B$10)</f>
        <v>0</v>
      </c>
      <c r="BE6" s="56"/>
      <c r="BF6" s="57">
        <f>ROUND((IF(BE6="RP", Tables!$B$3, IF(BE6="FL", Tables!$B$4, IF(BE6="OS", Tables!$B$5, IF(BE6="FA", Tables!$B$6, 0)))))*BF$76,  Tables!$B$10)</f>
        <v>0</v>
      </c>
      <c r="BG6" s="58"/>
      <c r="BH6" s="59">
        <f>ROUND((IF(BG6=Tables!$A$3, Tables!$B$3, IF(BG6=Tables!$A$4, Tables!$B$4, IF(BG6=Tables!$A$5, Tables!$B$5, IF(BG6=Tables!$A$6, Tables!$B$6, 0)))))*BH$76,  Tables!$B$10)</f>
        <v>0</v>
      </c>
      <c r="BI6" s="56"/>
      <c r="BJ6" s="57">
        <f>ROUND((IF(BI6="RP", Tables!$B$3, IF(BI6="FL", Tables!$B$4, IF(BI6="OS", Tables!$B$5, IF(BI6="FA", Tables!$B$6, 0)))))*BJ$76,  Tables!$B$10)</f>
        <v>0</v>
      </c>
      <c r="BK6" s="58" t="s">
        <v>8</v>
      </c>
      <c r="BL6" s="59">
        <f>ROUND((IF(BK6=Tables!$A$3, Tables!$B$3, IF(BK6=Tables!$A$4, Tables!$B$4, IF(BK6=Tables!$A$5, Tables!$B$5, IF(BK6=Tables!$A$6, Tables!$B$6, 0)))))*BL$76,  Tables!$B$10)</f>
        <v>4.5999999999999996</v>
      </c>
      <c r="BM6" s="56" t="s">
        <v>8</v>
      </c>
      <c r="BN6" s="57">
        <f>ROUND((IF(BM6="RP", Tables!$B$3, IF(BM6="FL", Tables!$B$4, IF(BM6="OS", Tables!$B$5, IF(BM6="FA", Tables!$B$6, 0)))))*BN$76,  Tables!$B$10)</f>
        <v>2.6</v>
      </c>
      <c r="BO6" s="58" t="s">
        <v>8</v>
      </c>
      <c r="BP6" s="59">
        <f>ROUND((IF(BO6=Tables!$A$3, Tables!$B$3, IF(BO6=Tables!$A$4, Tables!$B$4, IF(BO6=Tables!$A$5, Tables!$B$5, IF(BO6=Tables!$A$6, Tables!$B$6, 0)))))*BP$76,  Tables!$B$10)</f>
        <v>2.9</v>
      </c>
      <c r="BQ6" s="56" t="s">
        <v>8</v>
      </c>
      <c r="BR6" s="57">
        <f>ROUND((IF(BQ6="RP", Tables!$B$3, IF(BQ6="FL", Tables!$B$4, IF(BQ6="OS", Tables!$B$5, IF(BQ6="FA", Tables!$B$6, 0)))))*BR$76,  Tables!$B$10)</f>
        <v>2.4</v>
      </c>
      <c r="BS6" s="58" t="s">
        <v>8</v>
      </c>
      <c r="BT6" s="59">
        <f>ROUND((IF(BS6=Tables!$A$3, Tables!$B$3, IF(BS6=Tables!$A$4, Tables!$B$4, IF(BS6=Tables!$A$5, Tables!$B$5, IF(BS6=Tables!$A$6, Tables!$B$6, 0)))))*BT$76,  Tables!$B$10)</f>
        <v>2.6</v>
      </c>
      <c r="BU6" s="56"/>
      <c r="BV6" s="57">
        <f>ROUND((IF(BU6="RP", Tables!$B$3, IF(BU6="FL", Tables!$B$4, IF(BU6="OS", Tables!$B$5, IF(BU6="FA", Tables!$B$6, 0)))))*BV$76,  Tables!$B$10)</f>
        <v>0</v>
      </c>
      <c r="BW6" s="58"/>
      <c r="BX6" s="59">
        <f>ROUND((IF(BW6=Tables!$A$3, Tables!$B$3, IF(BW6=Tables!$A$4, Tables!$B$4, IF(BW6=Tables!$A$5, Tables!$B$5, IF(BW6=Tables!$A$6, Tables!$B$6, 0)))))*BX$76,  Tables!$B$10)</f>
        <v>0</v>
      </c>
      <c r="BY6" s="56"/>
      <c r="BZ6" s="57">
        <f>ROUND((IF(BY6="RP", Tables!$B$3, IF(BY6="FL", Tables!$B$4, IF(BY6="OS", Tables!$B$5, IF(BY6="FA", Tables!$B$6, 0)))))*BZ$76,  Tables!$B$10)</f>
        <v>0</v>
      </c>
      <c r="CA6" s="58"/>
      <c r="CB6" s="59">
        <f>ROUND((IF(CA6=Tables!$A$3, Tables!$B$3, IF(CA6=Tables!$A$4, Tables!$B$4, IF(CA6=Tables!$A$5, Tables!$B$5, IF(CA6=Tables!$A$6, Tables!$B$6, 0)))))*CB$76,  Tables!$B$10)</f>
        <v>0</v>
      </c>
      <c r="CC6" s="56"/>
      <c r="CD6" s="57">
        <f>ROUND((IF(CC6="RP", Tables!$B$3, IF(CC6="FL", Tables!$B$4, IF(CC6="OS", Tables!$B$5, IF(CC6="FA", Tables!$B$6, 0)))))*CD$76,  Tables!$B$10)</f>
        <v>0</v>
      </c>
      <c r="CE6" s="58" t="s">
        <v>7</v>
      </c>
      <c r="CF6" s="59">
        <f>ROUND((IF(CE6=Tables!$A$3, Tables!$B$3, IF(CE6=Tables!$A$4, Tables!$B$4, IF(CE6=Tables!$A$5, Tables!$B$5, IF(CE6=Tables!$A$6, Tables!$B$6, 0)))))*CF$76,  Tables!$B$10)</f>
        <v>8</v>
      </c>
      <c r="CG6" s="56"/>
      <c r="CH6" s="57">
        <f>ROUND((IF(CG6="RP", Tables!$B$3, IF(CG6="FL", Tables!$B$4, IF(CG6="OS", Tables!$B$5, IF(CG6="FA", Tables!$B$6, 0)))))*CH$76,  Tables!$B$10)</f>
        <v>0</v>
      </c>
    </row>
    <row r="7" spans="1:86" s="1" customFormat="1" ht="16.05" customHeight="1" x14ac:dyDescent="0.3">
      <c r="A7" s="69">
        <f t="shared" si="2"/>
        <v>5</v>
      </c>
      <c r="B7" s="51" t="s">
        <v>166</v>
      </c>
      <c r="C7" s="51" t="s">
        <v>51</v>
      </c>
      <c r="D7" s="50">
        <f>ROUND(SUM(E7:CH7), Tables!$B$11)</f>
        <v>139.9</v>
      </c>
      <c r="E7" s="56"/>
      <c r="F7" s="57">
        <f>ROUND((IF(E7=Tables!$A$3, Tables!$B$3, IF(E7=Tables!$A$4, Tables!$B$4, IF(E7=Tables!$A$5, Tables!$B$5, IF(E7=Tables!$A$6, Tables!$B$6, 0)))))*F$76,  Tables!$B$10)</f>
        <v>0</v>
      </c>
      <c r="G7" s="58" t="s">
        <v>7</v>
      </c>
      <c r="H7" s="59">
        <f>ROUND((IF(G7=Tables!$A$3, Tables!$B$3, IF(G7=Tables!$A$4, Tables!$B$4, IF(G7=Tables!$A$5, Tables!$B$5, IF(G7=Tables!$A$6, Tables!$B$6, 0)))))*H$76,  Tables!$B$10)</f>
        <v>3.3</v>
      </c>
      <c r="I7" s="56"/>
      <c r="J7" s="57">
        <f>ROUND((IF(I7="RP", Tables!$B$3, IF(I7="FL", Tables!$B$4, IF(I7="OS", Tables!$B$5, IF(I7="FA", Tables!$B$6, 0)))))*J$76,  Tables!$B$10)</f>
        <v>0</v>
      </c>
      <c r="K7" s="58"/>
      <c r="L7" s="59">
        <f>ROUND((IF(K7=Tables!$A$3, Tables!$B$3, IF(K7=Tables!$A$4, Tables!$B$4, IF(K7=Tables!$A$5, Tables!$B$5, IF(K7=Tables!$A$6, Tables!$B$6, 0)))))*L$76,  Tables!$B$10)</f>
        <v>0</v>
      </c>
      <c r="M7" s="56"/>
      <c r="N7" s="57">
        <f>ROUND((IF(M7="RP", Tables!$B$3, IF(M7="FL", Tables!$B$4, IF(M7="OS", Tables!$B$5, IF(M7="FA", Tables!$B$6, 0)))))*N$76,  Tables!$B$10)</f>
        <v>0</v>
      </c>
      <c r="O7" s="58"/>
      <c r="P7" s="59">
        <f>ROUND((IF(O7=Tables!$A$3, Tables!$B$3, IF(O7=Tables!$A$4, Tables!$B$4, IF(O7=Tables!$A$5, Tables!$B$5, IF(O7=Tables!$A$6, Tables!$B$6, 0)))))*P$76,  Tables!$B$10)</f>
        <v>0</v>
      </c>
      <c r="Q7" s="56"/>
      <c r="R7" s="57">
        <f>ROUND((IF(Q7="RP", Tables!$B$3, IF(Q7="FL", Tables!$B$4, IF(Q7="OS", Tables!$B$5, IF(Q7="FA", Tables!$B$6, 0)))))*R$76,  Tables!$B$10)</f>
        <v>0</v>
      </c>
      <c r="S7" s="58" t="s">
        <v>7</v>
      </c>
      <c r="T7" s="59">
        <f>ROUND((IF(S7=Tables!$A$3, Tables!$B$3, IF(S7=Tables!$A$4, Tables!$B$4, IF(S7=Tables!$A$5, Tables!$B$5, IF(S7=Tables!$A$6, Tables!$B$6, 0)))))*T$76,  Tables!$B$10)</f>
        <v>8.3000000000000007</v>
      </c>
      <c r="U7" s="56" t="s">
        <v>8</v>
      </c>
      <c r="V7" s="57">
        <f>ROUND((IF(U7="RP", Tables!$B$3, IF(U7="FL", Tables!$B$4, IF(U7="OS", Tables!$B$5, IF(U7="FA", Tables!$B$6, 0)))))*V$76,  Tables!$B$10)</f>
        <v>8.4</v>
      </c>
      <c r="W7" s="58"/>
      <c r="X7" s="59">
        <f>ROUND((IF(W7=Tables!$A$3, Tables!$B$3, IF(W7=Tables!$A$4, Tables!$B$4, IF(W7=Tables!$A$5, Tables!$B$5, IF(W7=Tables!$A$6, Tables!$B$6, 0)))))*X$76,  Tables!$B$10)</f>
        <v>0</v>
      </c>
      <c r="Y7" s="56" t="s">
        <v>8</v>
      </c>
      <c r="Z7" s="57">
        <f>ROUND((IF(Y7="RP", Tables!$B$3, IF(Y7="FL", Tables!$B$4, IF(Y7="OS", Tables!$B$5, IF(Y7="FA", Tables!$B$6, 0)))))*Z$76,  Tables!$B$10)</f>
        <v>7.1</v>
      </c>
      <c r="AA7" s="58" t="s">
        <v>8</v>
      </c>
      <c r="AB7" s="59">
        <f>ROUND((IF(AA7=Tables!$A$3, Tables!$B$3, IF(AA7=Tables!$A$4, Tables!$B$4, IF(AA7=Tables!$A$5, Tables!$B$5, IF(AA7=Tables!$A$6, Tables!$B$6, 0)))))*AB$76,  Tables!$B$10)</f>
        <v>11.1</v>
      </c>
      <c r="AC7" s="56"/>
      <c r="AD7" s="57">
        <f>ROUND((IF(AC7="RP", Tables!$B$3, IF(AC7="FL", Tables!$B$4, IF(AC7="OS", Tables!$B$5, IF(AC7="FA", Tables!$B$6, 0)))))*AD$76,  Tables!$B$10)</f>
        <v>0</v>
      </c>
      <c r="AE7" s="58"/>
      <c r="AF7" s="59">
        <f>ROUND((IF(AE7=Tables!$A$3, Tables!$B$3, IF(AE7=Tables!$A$4, Tables!$B$4, IF(AE7=Tables!$A$5, Tables!$B$5, IF(AE7=Tables!$A$6, Tables!$B$6, 0)))))*AF$76,  Tables!$B$10)</f>
        <v>0</v>
      </c>
      <c r="AG7" s="56" t="s">
        <v>7</v>
      </c>
      <c r="AH7" s="57">
        <f>ROUND((IF(AG7="RP", Tables!$B$3, IF(AG7="FL", Tables!$B$4, IF(AG7="OS", Tables!$B$5, IF(AG7="FA", Tables!$B$6, 0)))))*AH$76,  Tables!$B$10)</f>
        <v>20</v>
      </c>
      <c r="AI7" s="58" t="s">
        <v>8</v>
      </c>
      <c r="AJ7" s="59">
        <f>ROUND((IF(AI7=Tables!$A$3, Tables!$B$3, IF(AI7=Tables!$A$4, Tables!$B$4, IF(AI7=Tables!$A$5, Tables!$B$5, IF(AI7=Tables!$A$6, Tables!$B$6, 0)))))*AJ$76,  Tables!$B$10)</f>
        <v>7.8</v>
      </c>
      <c r="AK7" s="56"/>
      <c r="AL7" s="57">
        <f>ROUND((IF(AK7="RP", Tables!$B$3, IF(AK7="FL", Tables!$B$4, IF(AK7="OS", Tables!$B$5, IF(AK7="FA", Tables!$B$6, 0)))))*AL$76,  Tables!$B$10)</f>
        <v>0</v>
      </c>
      <c r="AM7" s="58"/>
      <c r="AN7" s="59">
        <f>ROUND((IF(AM7=Tables!$A$3, Tables!$B$3, IF(AM7=Tables!$A$4, Tables!$B$4, IF(AM7=Tables!$A$5, Tables!$B$5, IF(AM7=Tables!$A$6, Tables!$B$6, 0)))))*AN$76,  Tables!$B$10)</f>
        <v>0</v>
      </c>
      <c r="AO7" s="56"/>
      <c r="AP7" s="57">
        <f>ROUND((IF(AO7="RP", Tables!$B$3, IF(AO7="FL", Tables!$B$4, IF(AO7="OS", Tables!$B$5, IF(AO7="FA", Tables!$B$6, 0)))))*AP$76,  Tables!$B$10)</f>
        <v>0</v>
      </c>
      <c r="AQ7" s="58" t="s">
        <v>7</v>
      </c>
      <c r="AR7" s="59">
        <f>ROUND((IF(AQ7=Tables!$A$3, Tables!$B$3, IF(AQ7=Tables!$A$4, Tables!$B$4, IF(AQ7=Tables!$A$5, Tables!$B$5, IF(AQ7=Tables!$A$6, Tables!$B$6, 0)))))*AR$76,  Tables!$B$10)</f>
        <v>11.7</v>
      </c>
      <c r="AS7" s="56" t="s">
        <v>8</v>
      </c>
      <c r="AT7" s="57">
        <f>ROUND((IF(AS7="RP", Tables!$B$3, IF(AS7="FL", Tables!$B$4, IF(AS7="OS", Tables!$B$5, IF(AS7="FA", Tables!$B$6, 0)))))*AT$76,  Tables!$B$10)</f>
        <v>4.0999999999999996</v>
      </c>
      <c r="AU7" s="58" t="s">
        <v>8</v>
      </c>
      <c r="AV7" s="59">
        <f>ROUND((IF(AU7=Tables!$A$3, Tables!$B$3, IF(AU7=Tables!$A$4, Tables!$B$4, IF(AU7=Tables!$A$5, Tables!$B$5, IF(AU7=Tables!$A$6, Tables!$B$6, 0)))))*AV$76,  Tables!$B$10)</f>
        <v>3.4</v>
      </c>
      <c r="AW7" s="56" t="s">
        <v>8</v>
      </c>
      <c r="AX7" s="57">
        <f>ROUND((IF(AW7="RP", Tables!$B$3, IF(AW7="FL", Tables!$B$4, IF(AW7="OS", Tables!$B$5, IF(AW7="FA", Tables!$B$6, 0)))))*AX$76,  Tables!$B$10)</f>
        <v>8.8000000000000007</v>
      </c>
      <c r="AY7" s="58" t="s">
        <v>8</v>
      </c>
      <c r="AZ7" s="59">
        <f>ROUND((IF(AY7=Tables!$A$3, Tables!$B$3, IF(AY7=Tables!$A$4, Tables!$B$4, IF(AY7=Tables!$A$5, Tables!$B$5, IF(AY7=Tables!$A$6, Tables!$B$6, 0)))))*AZ$76,  Tables!$B$10)</f>
        <v>4.4000000000000004</v>
      </c>
      <c r="BA7" s="56"/>
      <c r="BB7" s="57">
        <f>ROUND((IF(BA7="RP", Tables!$B$3, IF(BA7="FL", Tables!$B$4, IF(BA7="OS", Tables!$B$5, IF(BA7="FA", Tables!$B$6, 0)))))*BB$76,  Tables!$B$10)</f>
        <v>0</v>
      </c>
      <c r="BC7" s="58" t="s">
        <v>8</v>
      </c>
      <c r="BD7" s="59">
        <f>ROUND((IF(BC7=Tables!$A$3, Tables!$B$3, IF(BC7=Tables!$A$4, Tables!$B$4, IF(BC7=Tables!$A$5, Tables!$B$5, IF(BC7=Tables!$A$6, Tables!$B$6, 0)))))*BD$76,  Tables!$B$10)</f>
        <v>4.4000000000000004</v>
      </c>
      <c r="BE7" s="56" t="s">
        <v>8</v>
      </c>
      <c r="BF7" s="57">
        <f>ROUND((IF(BE7="RP", Tables!$B$3, IF(BE7="FL", Tables!$B$4, IF(BE7="OS", Tables!$B$5, IF(BE7="FA", Tables!$B$6, 0)))))*BF$76,  Tables!$B$10)</f>
        <v>4.8</v>
      </c>
      <c r="BG7" s="58" t="s">
        <v>8</v>
      </c>
      <c r="BH7" s="59">
        <f>ROUND((IF(BG7=Tables!$A$3, Tables!$B$3, IF(BG7=Tables!$A$4, Tables!$B$4, IF(BG7=Tables!$A$5, Tables!$B$5, IF(BG7=Tables!$A$6, Tables!$B$6, 0)))))*BH$76,  Tables!$B$10)</f>
        <v>5.4</v>
      </c>
      <c r="BI7" s="56" t="s">
        <v>7</v>
      </c>
      <c r="BJ7" s="57">
        <f>ROUND((IF(BI7="RP", Tables!$B$3, IF(BI7="FL", Tables!$B$4, IF(BI7="OS", Tables!$B$5, IF(BI7="FA", Tables!$B$6, 0)))))*BJ$76,  Tables!$B$10)</f>
        <v>4</v>
      </c>
      <c r="BK7" s="58" t="s">
        <v>8</v>
      </c>
      <c r="BL7" s="59">
        <f>ROUND((IF(BK7=Tables!$A$3, Tables!$B$3, IF(BK7=Tables!$A$4, Tables!$B$4, IF(BK7=Tables!$A$5, Tables!$B$5, IF(BK7=Tables!$A$6, Tables!$B$6, 0)))))*BL$76,  Tables!$B$10)</f>
        <v>4.5999999999999996</v>
      </c>
      <c r="BM7" s="56" t="s">
        <v>8</v>
      </c>
      <c r="BN7" s="57">
        <f>ROUND((IF(BM7="RP", Tables!$B$3, IF(BM7="FL", Tables!$B$4, IF(BM7="OS", Tables!$B$5, IF(BM7="FA", Tables!$B$6, 0)))))*BN$76,  Tables!$B$10)</f>
        <v>2.6</v>
      </c>
      <c r="BO7" s="58" t="s">
        <v>8</v>
      </c>
      <c r="BP7" s="59">
        <f>ROUND((IF(BO7=Tables!$A$3, Tables!$B$3, IF(BO7=Tables!$A$4, Tables!$B$4, IF(BO7=Tables!$A$5, Tables!$B$5, IF(BO7=Tables!$A$6, Tables!$B$6, 0)))))*BP$76,  Tables!$B$10)</f>
        <v>2.9</v>
      </c>
      <c r="BQ7" s="56"/>
      <c r="BR7" s="57">
        <f>ROUND((IF(BQ7="RP", Tables!$B$3, IF(BQ7="FL", Tables!$B$4, IF(BQ7="OS", Tables!$B$5, IF(BQ7="FA", Tables!$B$6, 0)))))*BR$76,  Tables!$B$10)</f>
        <v>0</v>
      </c>
      <c r="BS7" s="58"/>
      <c r="BT7" s="59">
        <f>ROUND((IF(BS7=Tables!$A$3, Tables!$B$3, IF(BS7=Tables!$A$4, Tables!$B$4, IF(BS7=Tables!$A$5, Tables!$B$5, IF(BS7=Tables!$A$6, Tables!$B$6, 0)))))*BT$76,  Tables!$B$10)</f>
        <v>0</v>
      </c>
      <c r="BU7" s="56"/>
      <c r="BV7" s="57">
        <f>ROUND((IF(BU7="RP", Tables!$B$3, IF(BU7="FL", Tables!$B$4, IF(BU7="OS", Tables!$B$5, IF(BU7="FA", Tables!$B$6, 0)))))*BV$76,  Tables!$B$10)</f>
        <v>0</v>
      </c>
      <c r="BW7" s="58"/>
      <c r="BX7" s="59">
        <f>ROUND((IF(BW7=Tables!$A$3, Tables!$B$3, IF(BW7=Tables!$A$4, Tables!$B$4, IF(BW7=Tables!$A$5, Tables!$B$5, IF(BW7=Tables!$A$6, Tables!$B$6, 0)))))*BX$76,  Tables!$B$10)</f>
        <v>0</v>
      </c>
      <c r="BY7" s="56"/>
      <c r="BZ7" s="57">
        <f>ROUND((IF(BY7="RP", Tables!$B$3, IF(BY7="FL", Tables!$B$4, IF(BY7="OS", Tables!$B$5, IF(BY7="FA", Tables!$B$6, 0)))))*BZ$76,  Tables!$B$10)</f>
        <v>0</v>
      </c>
      <c r="CA7" s="58" t="s">
        <v>8</v>
      </c>
      <c r="CB7" s="59">
        <f>ROUND((IF(CA7=Tables!$A$3, Tables!$B$3, IF(CA7=Tables!$A$4, Tables!$B$4, IF(CA7=Tables!$A$5, Tables!$B$5, IF(CA7=Tables!$A$6, Tables!$B$6, 0)))))*CB$76,  Tables!$B$10)</f>
        <v>2.8</v>
      </c>
      <c r="CC7" s="56"/>
      <c r="CD7" s="57">
        <f>ROUND((IF(CC7="RP", Tables!$B$3, IF(CC7="FL", Tables!$B$4, IF(CC7="OS", Tables!$B$5, IF(CC7="FA", Tables!$B$6, 0)))))*CD$76,  Tables!$B$10)</f>
        <v>0</v>
      </c>
      <c r="CE7" s="58" t="s">
        <v>8</v>
      </c>
      <c r="CF7" s="59">
        <f>ROUND((IF(CE7=Tables!$A$3, Tables!$B$3, IF(CE7=Tables!$A$4, Tables!$B$4, IF(CE7=Tables!$A$5, Tables!$B$5, IF(CE7=Tables!$A$6, Tables!$B$6, 0)))))*CF$76,  Tables!$B$10)</f>
        <v>10</v>
      </c>
      <c r="CG7" s="56"/>
      <c r="CH7" s="57">
        <f>ROUND((IF(CG7="RP", Tables!$B$3, IF(CG7="FL", Tables!$B$4, IF(CG7="OS", Tables!$B$5, IF(CG7="FA", Tables!$B$6, 0)))))*CH$76,  Tables!$B$10)</f>
        <v>0</v>
      </c>
    </row>
    <row r="8" spans="1:86" s="1" customFormat="1" ht="15" customHeight="1" x14ac:dyDescent="0.3">
      <c r="A8" s="69">
        <f t="shared" si="2"/>
        <v>6</v>
      </c>
      <c r="B8" s="51" t="s">
        <v>172</v>
      </c>
      <c r="C8" s="51" t="s">
        <v>51</v>
      </c>
      <c r="D8" s="50">
        <f>ROUND(SUM(E8:CH8), Tables!$B$11)</f>
        <v>134.19999999999999</v>
      </c>
      <c r="E8" s="56"/>
      <c r="F8" s="57">
        <f>ROUND((IF(E8=Tables!$A$3, Tables!$B$3, IF(E8=Tables!$A$4, Tables!$B$4, IF(E8=Tables!$A$5, Tables!$B$5, IF(E8=Tables!$A$6, Tables!$B$6, 0)))))*F$76,  Tables!$B$10)</f>
        <v>0</v>
      </c>
      <c r="G8" s="58" t="s">
        <v>8</v>
      </c>
      <c r="H8" s="59">
        <f>ROUND((IF(G8=Tables!$A$3, Tables!$B$3, IF(G8=Tables!$A$4, Tables!$B$4, IF(G8=Tables!$A$5, Tables!$B$5, IF(G8=Tables!$A$6, Tables!$B$6, 0)))))*H$76,  Tables!$B$10)</f>
        <v>4.0999999999999996</v>
      </c>
      <c r="I8" s="56"/>
      <c r="J8" s="57">
        <f>ROUND((IF(I8="RP", Tables!$B$3, IF(I8="FL", Tables!$B$4, IF(I8="OS", Tables!$B$5, IF(I8="FA", Tables!$B$6, 0)))))*J$76,  Tables!$B$10)</f>
        <v>0</v>
      </c>
      <c r="K8" s="58"/>
      <c r="L8" s="59">
        <f>ROUND((IF(K8=Tables!$A$3, Tables!$B$3, IF(K8=Tables!$A$4, Tables!$B$4, IF(K8=Tables!$A$5, Tables!$B$5, IF(K8=Tables!$A$6, Tables!$B$6, 0)))))*L$76,  Tables!$B$10)</f>
        <v>0</v>
      </c>
      <c r="M8" s="56"/>
      <c r="N8" s="57">
        <f>ROUND((IF(M8="RP", Tables!$B$3, IF(M8="FL", Tables!$B$4, IF(M8="OS", Tables!$B$5, IF(M8="FA", Tables!$B$6, 0)))))*N$76,  Tables!$B$10)</f>
        <v>0</v>
      </c>
      <c r="O8" s="58"/>
      <c r="P8" s="59">
        <f>ROUND((IF(O8=Tables!$A$3, Tables!$B$3, IF(O8=Tables!$A$4, Tables!$B$4, IF(O8=Tables!$A$5, Tables!$B$5, IF(O8=Tables!$A$6, Tables!$B$6, 0)))))*P$76,  Tables!$B$10)</f>
        <v>0</v>
      </c>
      <c r="Q8" s="56"/>
      <c r="R8" s="57">
        <f>ROUND((IF(Q8="RP", Tables!$B$3, IF(Q8="FL", Tables!$B$4, IF(Q8="OS", Tables!$B$5, IF(Q8="FA", Tables!$B$6, 0)))))*R$76,  Tables!$B$10)</f>
        <v>0</v>
      </c>
      <c r="S8" s="58" t="s">
        <v>38</v>
      </c>
      <c r="T8" s="59">
        <f>ROUND((IF(S8=Tables!$A$3, Tables!$B$3, IF(S8=Tables!$A$4, Tables!$B$4, IF(S8=Tables!$A$5, Tables!$B$5, IF(S8=Tables!$A$6, Tables!$B$6, 0)))))*T$76,  Tables!$B$10)</f>
        <v>10.4</v>
      </c>
      <c r="U8" s="56" t="s">
        <v>38</v>
      </c>
      <c r="V8" s="57">
        <f>ROUND((IF(U8="RP", Tables!$B$3, IF(U8="FL", Tables!$B$4, IF(U8="OS", Tables!$B$5, IF(U8="FA", Tables!$B$6, 0)))))*V$76,  Tables!$B$10)</f>
        <v>8.4</v>
      </c>
      <c r="W8" s="58" t="s">
        <v>38</v>
      </c>
      <c r="X8" s="59">
        <f>ROUND((IF(W8=Tables!$A$3, Tables!$B$3, IF(W8=Tables!$A$4, Tables!$B$4, IF(W8=Tables!$A$5, Tables!$B$5, IF(W8=Tables!$A$6, Tables!$B$6, 0)))))*X$76,  Tables!$B$10)</f>
        <v>13.9</v>
      </c>
      <c r="Y8" s="56" t="s">
        <v>8</v>
      </c>
      <c r="Z8" s="57">
        <f>ROUND((IF(Y8="RP", Tables!$B$3, IF(Y8="FL", Tables!$B$4, IF(Y8="OS", Tables!$B$5, IF(Y8="FA", Tables!$B$6, 0)))))*Z$76,  Tables!$B$10)</f>
        <v>7.1</v>
      </c>
      <c r="AA8" s="58" t="s">
        <v>8</v>
      </c>
      <c r="AB8" s="59">
        <f>ROUND((IF(AA8=Tables!$A$3, Tables!$B$3, IF(AA8=Tables!$A$4, Tables!$B$4, IF(AA8=Tables!$A$5, Tables!$B$5, IF(AA8=Tables!$A$6, Tables!$B$6, 0)))))*AB$76,  Tables!$B$10)</f>
        <v>11.1</v>
      </c>
      <c r="AC8" s="56" t="s">
        <v>8</v>
      </c>
      <c r="AD8" s="57">
        <f>ROUND((IF(AC8="RP", Tables!$B$3, IF(AC8="FL", Tables!$B$4, IF(AC8="OS", Tables!$B$5, IF(AC8="FA", Tables!$B$6, 0)))))*AD$76,  Tables!$B$10)</f>
        <v>13.9</v>
      </c>
      <c r="AE8" s="58" t="s">
        <v>7</v>
      </c>
      <c r="AF8" s="59">
        <f>ROUND((IF(AE8=Tables!$A$3, Tables!$B$3, IF(AE8=Tables!$A$4, Tables!$B$4, IF(AE8=Tables!$A$5, Tables!$B$5, IF(AE8=Tables!$A$6, Tables!$B$6, 0)))))*AF$76,  Tables!$B$10)</f>
        <v>25</v>
      </c>
      <c r="AG8" s="56" t="s">
        <v>8</v>
      </c>
      <c r="AH8" s="57">
        <f>ROUND((IF(AG8="RP", Tables!$B$3, IF(AG8="FL", Tables!$B$4, IF(AG8="OS", Tables!$B$5, IF(AG8="FA", Tables!$B$6, 0)))))*AH$76,  Tables!$B$10)</f>
        <v>25</v>
      </c>
      <c r="AI8" s="58" t="s">
        <v>8</v>
      </c>
      <c r="AJ8" s="59">
        <f>ROUND((IF(AI8=Tables!$A$3, Tables!$B$3, IF(AI8=Tables!$A$4, Tables!$B$4, IF(AI8=Tables!$A$5, Tables!$B$5, IF(AI8=Tables!$A$6, Tables!$B$6, 0)))))*AJ$76,  Tables!$B$10)</f>
        <v>7.8</v>
      </c>
      <c r="AK8" s="56"/>
      <c r="AL8" s="57">
        <f>ROUND((IF(AK8="RP", Tables!$B$3, IF(AK8="FL", Tables!$B$4, IF(AK8="OS", Tables!$B$5, IF(AK8="FA", Tables!$B$6, 0)))))*AL$76,  Tables!$B$10)</f>
        <v>0</v>
      </c>
      <c r="AM8" s="58"/>
      <c r="AN8" s="59">
        <f>ROUND((IF(AM8=Tables!$A$3, Tables!$B$3, IF(AM8=Tables!$A$4, Tables!$B$4, IF(AM8=Tables!$A$5, Tables!$B$5, IF(AM8=Tables!$A$6, Tables!$B$6, 0)))))*AN$76,  Tables!$B$10)</f>
        <v>0</v>
      </c>
      <c r="AO8" s="56"/>
      <c r="AP8" s="57">
        <f>ROUND((IF(AO8="RP", Tables!$B$3, IF(AO8="FL", Tables!$B$4, IF(AO8="OS", Tables!$B$5, IF(AO8="FA", Tables!$B$6, 0)))))*AP$76,  Tables!$B$10)</f>
        <v>0</v>
      </c>
      <c r="AQ8" s="58"/>
      <c r="AR8" s="59">
        <f>ROUND((IF(AQ8=Tables!$A$3, Tables!$B$3, IF(AQ8=Tables!$A$4, Tables!$B$4, IF(AQ8=Tables!$A$5, Tables!$B$5, IF(AQ8=Tables!$A$6, Tables!$B$6, 0)))))*AR$76,  Tables!$B$10)</f>
        <v>0</v>
      </c>
      <c r="AS8" s="56" t="s">
        <v>8</v>
      </c>
      <c r="AT8" s="57">
        <f>ROUND((IF(AS8="RP", Tables!$B$3, IF(AS8="FL", Tables!$B$4, IF(AS8="OS", Tables!$B$5, IF(AS8="FA", Tables!$B$6, 0)))))*AT$76,  Tables!$B$10)</f>
        <v>4.0999999999999996</v>
      </c>
      <c r="AU8" s="58" t="s">
        <v>8</v>
      </c>
      <c r="AV8" s="59">
        <f>ROUND((IF(AU8=Tables!$A$3, Tables!$B$3, IF(AU8=Tables!$A$4, Tables!$B$4, IF(AU8=Tables!$A$5, Tables!$B$5, IF(AU8=Tables!$A$6, Tables!$B$6, 0)))))*AV$76,  Tables!$B$10)</f>
        <v>3.4</v>
      </c>
      <c r="AW8" s="56"/>
      <c r="AX8" s="57">
        <f>ROUND((IF(AW8="RP", Tables!$B$3, IF(AW8="FL", Tables!$B$4, IF(AW8="OS", Tables!$B$5, IF(AW8="FA", Tables!$B$6, 0)))))*AX$76,  Tables!$B$10)</f>
        <v>0</v>
      </c>
      <c r="AY8" s="58"/>
      <c r="AZ8" s="59">
        <f>ROUND((IF(AY8=Tables!$A$3, Tables!$B$3, IF(AY8=Tables!$A$4, Tables!$B$4, IF(AY8=Tables!$A$5, Tables!$B$5, IF(AY8=Tables!$A$6, Tables!$B$6, 0)))))*AZ$76,  Tables!$B$10)</f>
        <v>0</v>
      </c>
      <c r="BA8" s="56"/>
      <c r="BB8" s="57">
        <f>ROUND((IF(BA8="RP", Tables!$B$3, IF(BA8="FL", Tables!$B$4, IF(BA8="OS", Tables!$B$5, IF(BA8="FA", Tables!$B$6, 0)))))*BB$76,  Tables!$B$10)</f>
        <v>0</v>
      </c>
      <c r="BC8" s="58"/>
      <c r="BD8" s="59">
        <f>ROUND((IF(BC8=Tables!$A$3, Tables!$B$3, IF(BC8=Tables!$A$4, Tables!$B$4, IF(BC8=Tables!$A$5, Tables!$B$5, IF(BC8=Tables!$A$6, Tables!$B$6, 0)))))*BD$76,  Tables!$B$10)</f>
        <v>0</v>
      </c>
      <c r="BE8" s="56"/>
      <c r="BF8" s="57">
        <f>ROUND((IF(BE8="RP", Tables!$B$3, IF(BE8="FL", Tables!$B$4, IF(BE8="OS", Tables!$B$5, IF(BE8="FA", Tables!$B$6, 0)))))*BF$76,  Tables!$B$10)</f>
        <v>0</v>
      </c>
      <c r="BG8" s="58"/>
      <c r="BH8" s="59">
        <f>ROUND((IF(BG8=Tables!$A$3, Tables!$B$3, IF(BG8=Tables!$A$4, Tables!$B$4, IF(BG8=Tables!$A$5, Tables!$B$5, IF(BG8=Tables!$A$6, Tables!$B$6, 0)))))*BH$76,  Tables!$B$10)</f>
        <v>0</v>
      </c>
      <c r="BI8" s="56"/>
      <c r="BJ8" s="57">
        <f>ROUND((IF(BI8="RP", Tables!$B$3, IF(BI8="FL", Tables!$B$4, IF(BI8="OS", Tables!$B$5, IF(BI8="FA", Tables!$B$6, 0)))))*BJ$76,  Tables!$B$10)</f>
        <v>0</v>
      </c>
      <c r="BK8" s="58"/>
      <c r="BL8" s="59">
        <f>ROUND((IF(BK8=Tables!$A$3, Tables!$B$3, IF(BK8=Tables!$A$4, Tables!$B$4, IF(BK8=Tables!$A$5, Tables!$B$5, IF(BK8=Tables!$A$6, Tables!$B$6, 0)))))*BL$76,  Tables!$B$10)</f>
        <v>0</v>
      </c>
      <c r="BM8" s="56"/>
      <c r="BN8" s="57">
        <f>ROUND((IF(BM8="RP", Tables!$B$3, IF(BM8="FL", Tables!$B$4, IF(BM8="OS", Tables!$B$5, IF(BM8="FA", Tables!$B$6, 0)))))*BN$76,  Tables!$B$10)</f>
        <v>0</v>
      </c>
      <c r="BO8" s="58"/>
      <c r="BP8" s="59">
        <f>ROUND((IF(BO8=Tables!$A$3, Tables!$B$3, IF(BO8=Tables!$A$4, Tables!$B$4, IF(BO8=Tables!$A$5, Tables!$B$5, IF(BO8=Tables!$A$6, Tables!$B$6, 0)))))*BP$76,  Tables!$B$10)</f>
        <v>0</v>
      </c>
      <c r="BQ8" s="56"/>
      <c r="BR8" s="57">
        <f>ROUND((IF(BQ8="RP", Tables!$B$3, IF(BQ8="FL", Tables!$B$4, IF(BQ8="OS", Tables!$B$5, IF(BQ8="FA", Tables!$B$6, 0)))))*BR$76,  Tables!$B$10)</f>
        <v>0</v>
      </c>
      <c r="BS8" s="58"/>
      <c r="BT8" s="59">
        <f>ROUND((IF(BS8=Tables!$A$3, Tables!$B$3, IF(BS8=Tables!$A$4, Tables!$B$4, IF(BS8=Tables!$A$5, Tables!$B$5, IF(BS8=Tables!$A$6, Tables!$B$6, 0)))))*BT$76,  Tables!$B$10)</f>
        <v>0</v>
      </c>
      <c r="BU8" s="56"/>
      <c r="BV8" s="57">
        <f>ROUND((IF(BU8="RP", Tables!$B$3, IF(BU8="FL", Tables!$B$4, IF(BU8="OS", Tables!$B$5, IF(BU8="FA", Tables!$B$6, 0)))))*BV$76,  Tables!$B$10)</f>
        <v>0</v>
      </c>
      <c r="BW8" s="58"/>
      <c r="BX8" s="59">
        <f>ROUND((IF(BW8=Tables!$A$3, Tables!$B$3, IF(BW8=Tables!$A$4, Tables!$B$4, IF(BW8=Tables!$A$5, Tables!$B$5, IF(BW8=Tables!$A$6, Tables!$B$6, 0)))))*BX$76,  Tables!$B$10)</f>
        <v>0</v>
      </c>
      <c r="BY8" s="56"/>
      <c r="BZ8" s="57">
        <f>ROUND((IF(BY8="RP", Tables!$B$3, IF(BY8="FL", Tables!$B$4, IF(BY8="OS", Tables!$B$5, IF(BY8="FA", Tables!$B$6, 0)))))*BZ$76,  Tables!$B$10)</f>
        <v>0</v>
      </c>
      <c r="CA8" s="58"/>
      <c r="CB8" s="59">
        <f>ROUND((IF(CA8=Tables!$A$3, Tables!$B$3, IF(CA8=Tables!$A$4, Tables!$B$4, IF(CA8=Tables!$A$5, Tables!$B$5, IF(CA8=Tables!$A$6, Tables!$B$6, 0)))))*CB$76,  Tables!$B$10)</f>
        <v>0</v>
      </c>
      <c r="CC8" s="56"/>
      <c r="CD8" s="57">
        <f>ROUND((IF(CC8="RP", Tables!$B$3, IF(CC8="FL", Tables!$B$4, IF(CC8="OS", Tables!$B$5, IF(CC8="FA", Tables!$B$6, 0)))))*CD$76,  Tables!$B$10)</f>
        <v>0</v>
      </c>
      <c r="CE8" s="58"/>
      <c r="CF8" s="59">
        <f>ROUND((IF(CE8=Tables!$A$3, Tables!$B$3, IF(CE8=Tables!$A$4, Tables!$B$4, IF(CE8=Tables!$A$5, Tables!$B$5, IF(CE8=Tables!$A$6, Tables!$B$6, 0)))))*CF$76,  Tables!$B$10)</f>
        <v>0</v>
      </c>
      <c r="CG8" s="56"/>
      <c r="CH8" s="57">
        <f>ROUND((IF(CG8="RP", Tables!$B$3, IF(CG8="FL", Tables!$B$4, IF(CG8="OS", Tables!$B$5, IF(CG8="FA", Tables!$B$6, 0)))))*CH$76,  Tables!$B$10)</f>
        <v>0</v>
      </c>
    </row>
    <row r="9" spans="1:86" s="1" customFormat="1" ht="15" customHeight="1" x14ac:dyDescent="0.3">
      <c r="A9" s="69">
        <f t="shared" si="2"/>
        <v>7</v>
      </c>
      <c r="B9" s="51" t="s">
        <v>156</v>
      </c>
      <c r="C9" s="51" t="s">
        <v>65</v>
      </c>
      <c r="D9" s="50">
        <f>ROUND(SUM(E9:CH9), Tables!$B$11)</f>
        <v>133.9</v>
      </c>
      <c r="E9" s="56"/>
      <c r="F9" s="57">
        <f>ROUND((IF(E9=Tables!$A$3, Tables!$B$3, IF(E9=Tables!$A$4, Tables!$B$4, IF(E9=Tables!$A$5, Tables!$B$5, IF(E9=Tables!$A$6, Tables!$B$6, 0)))))*F$76,  Tables!$B$10)</f>
        <v>0</v>
      </c>
      <c r="G9" s="58" t="s">
        <v>8</v>
      </c>
      <c r="H9" s="59">
        <f>ROUND((IF(G9=Tables!$A$3, Tables!$B$3, IF(G9=Tables!$A$4, Tables!$B$4, IF(G9=Tables!$A$5, Tables!$B$5, IF(G9=Tables!$A$6, Tables!$B$6, 0)))))*H$76,  Tables!$B$10)</f>
        <v>4.0999999999999996</v>
      </c>
      <c r="I9" s="56" t="s">
        <v>8</v>
      </c>
      <c r="J9" s="57">
        <f>ROUND((IF(I9="RP", Tables!$B$3, IF(I9="FL", Tables!$B$4, IF(I9="OS", Tables!$B$5, IF(I9="FA", Tables!$B$6, 0)))))*J$76,  Tables!$B$10)</f>
        <v>6.3</v>
      </c>
      <c r="K9" s="58"/>
      <c r="L9" s="59">
        <f>ROUND((IF(K9=Tables!$A$3, Tables!$B$3, IF(K9=Tables!$A$4, Tables!$B$4, IF(K9=Tables!$A$5, Tables!$B$5, IF(K9=Tables!$A$6, Tables!$B$6, 0)))))*L$76,  Tables!$B$10)</f>
        <v>0</v>
      </c>
      <c r="M9" s="56"/>
      <c r="N9" s="57">
        <f>ROUND((IF(M9="RP", Tables!$B$3, IF(M9="FL", Tables!$B$4, IF(M9="OS", Tables!$B$5, IF(M9="FA", Tables!$B$6, 0)))))*N$76,  Tables!$B$10)</f>
        <v>0</v>
      </c>
      <c r="O9" s="58"/>
      <c r="P9" s="59">
        <f>ROUND((IF(O9=Tables!$A$3, Tables!$B$3, IF(O9=Tables!$A$4, Tables!$B$4, IF(O9=Tables!$A$5, Tables!$B$5, IF(O9=Tables!$A$6, Tables!$B$6, 0)))))*P$76,  Tables!$B$10)</f>
        <v>0</v>
      </c>
      <c r="Q9" s="56"/>
      <c r="R9" s="57">
        <f>ROUND((IF(Q9="RP", Tables!$B$3, IF(Q9="FL", Tables!$B$4, IF(Q9="OS", Tables!$B$5, IF(Q9="FA", Tables!$B$6, 0)))))*R$76,  Tables!$B$10)</f>
        <v>0</v>
      </c>
      <c r="S9" s="58"/>
      <c r="T9" s="59">
        <f>ROUND((IF(S9=Tables!$A$3, Tables!$B$3, IF(S9=Tables!$A$4, Tables!$B$4, IF(S9=Tables!$A$5, Tables!$B$5, IF(S9=Tables!$A$6, Tables!$B$6, 0)))))*T$76,  Tables!$B$10)</f>
        <v>0</v>
      </c>
      <c r="U9" s="56"/>
      <c r="V9" s="57">
        <f>ROUND((IF(U9="RP", Tables!$B$3, IF(U9="FL", Tables!$B$4, IF(U9="OS", Tables!$B$5, IF(U9="FA", Tables!$B$6, 0)))))*V$76,  Tables!$B$10)</f>
        <v>0</v>
      </c>
      <c r="W9" s="58" t="s">
        <v>8</v>
      </c>
      <c r="X9" s="59">
        <f>ROUND((IF(W9=Tables!$A$3, Tables!$B$3, IF(W9=Tables!$A$4, Tables!$B$4, IF(W9=Tables!$A$5, Tables!$B$5, IF(W9=Tables!$A$6, Tables!$B$6, 0)))))*X$76,  Tables!$B$10)</f>
        <v>13.9</v>
      </c>
      <c r="Y9" s="56"/>
      <c r="Z9" s="57">
        <f>ROUND((IF(Y9="RP", Tables!$B$3, IF(Y9="FL", Tables!$B$4, IF(Y9="OS", Tables!$B$5, IF(Y9="FA", Tables!$B$6, 0)))))*Z$76,  Tables!$B$10)</f>
        <v>0</v>
      </c>
      <c r="AA9" s="58"/>
      <c r="AB9" s="59">
        <f>ROUND((IF(AA9=Tables!$A$3, Tables!$B$3, IF(AA9=Tables!$A$4, Tables!$B$4, IF(AA9=Tables!$A$5, Tables!$B$5, IF(AA9=Tables!$A$6, Tables!$B$6, 0)))))*AB$76,  Tables!$B$10)</f>
        <v>0</v>
      </c>
      <c r="AC9" s="56"/>
      <c r="AD9" s="57">
        <f>ROUND((IF(AC9="RP", Tables!$B$3, IF(AC9="FL", Tables!$B$4, IF(AC9="OS", Tables!$B$5, IF(AC9="FA", Tables!$B$6, 0)))))*AD$76,  Tables!$B$10)</f>
        <v>0</v>
      </c>
      <c r="AE9" s="58"/>
      <c r="AF9" s="59">
        <f>ROUND((IF(AE9=Tables!$A$3, Tables!$B$3, IF(AE9=Tables!$A$4, Tables!$B$4, IF(AE9=Tables!$A$5, Tables!$B$5, IF(AE9=Tables!$A$6, Tables!$B$6, 0)))))*AF$76,  Tables!$B$10)</f>
        <v>0</v>
      </c>
      <c r="AG9" s="56"/>
      <c r="AH9" s="57">
        <f>ROUND((IF(AG9="RP", Tables!$B$3, IF(AG9="FL", Tables!$B$4, IF(AG9="OS", Tables!$B$5, IF(AG9="FA", Tables!$B$6, 0)))))*AH$76,  Tables!$B$10)</f>
        <v>0</v>
      </c>
      <c r="AI9" s="58" t="s">
        <v>8</v>
      </c>
      <c r="AJ9" s="59">
        <f>ROUND((IF(AI9=Tables!$A$3, Tables!$B$3, IF(AI9=Tables!$A$4, Tables!$B$4, IF(AI9=Tables!$A$5, Tables!$B$5, IF(AI9=Tables!$A$6, Tables!$B$6, 0)))))*AJ$76,  Tables!$B$10)</f>
        <v>7.8</v>
      </c>
      <c r="AK9" s="56"/>
      <c r="AL9" s="57">
        <f>ROUND((IF(AK9="RP", Tables!$B$3, IF(AK9="FL", Tables!$B$4, IF(AK9="OS", Tables!$B$5, IF(AK9="FA", Tables!$B$6, 0)))))*AL$76,  Tables!$B$10)</f>
        <v>0</v>
      </c>
      <c r="AM9" s="58"/>
      <c r="AN9" s="59">
        <f>ROUND((IF(AM9=Tables!$A$3, Tables!$B$3, IF(AM9=Tables!$A$4, Tables!$B$4, IF(AM9=Tables!$A$5, Tables!$B$5, IF(AM9=Tables!$A$6, Tables!$B$6, 0)))))*AN$76,  Tables!$B$10)</f>
        <v>0</v>
      </c>
      <c r="AO9" s="56"/>
      <c r="AP9" s="57">
        <f>ROUND((IF(AO9="RP", Tables!$B$3, IF(AO9="FL", Tables!$B$4, IF(AO9="OS", Tables!$B$5, IF(AO9="FA", Tables!$B$6, 0)))))*AP$76,  Tables!$B$10)</f>
        <v>0</v>
      </c>
      <c r="AQ9" s="58" t="s">
        <v>8</v>
      </c>
      <c r="AR9" s="59">
        <f>ROUND((IF(AQ9=Tables!$A$3, Tables!$B$3, IF(AQ9=Tables!$A$4, Tables!$B$4, IF(AQ9=Tables!$A$5, Tables!$B$5, IF(AQ9=Tables!$A$6, Tables!$B$6, 0)))))*AR$76,  Tables!$B$10)</f>
        <v>14.6</v>
      </c>
      <c r="AS9" s="56" t="s">
        <v>8</v>
      </c>
      <c r="AT9" s="57">
        <f>ROUND((IF(AS9="RP", Tables!$B$3, IF(AS9="FL", Tables!$B$4, IF(AS9="OS", Tables!$B$5, IF(AS9="FA", Tables!$B$6, 0)))))*AT$76,  Tables!$B$10)</f>
        <v>4.0999999999999996</v>
      </c>
      <c r="AU9" s="58" t="s">
        <v>8</v>
      </c>
      <c r="AV9" s="59">
        <f>ROUND((IF(AU9=Tables!$A$3, Tables!$B$3, IF(AU9=Tables!$A$4, Tables!$B$4, IF(AU9=Tables!$A$5, Tables!$B$5, IF(AU9=Tables!$A$6, Tables!$B$6, 0)))))*AV$76,  Tables!$B$10)</f>
        <v>3.4</v>
      </c>
      <c r="AW9" s="56" t="s">
        <v>7</v>
      </c>
      <c r="AX9" s="57">
        <f>ROUND((IF(AW9="RP", Tables!$B$3, IF(AW9="FL", Tables!$B$4, IF(AW9="OS", Tables!$B$5, IF(AW9="FA", Tables!$B$6, 0)))))*AX$76,  Tables!$B$10)</f>
        <v>7</v>
      </c>
      <c r="AY9" s="58" t="s">
        <v>8</v>
      </c>
      <c r="AZ9" s="59">
        <f>ROUND((IF(AY9=Tables!$A$3, Tables!$B$3, IF(AY9=Tables!$A$4, Tables!$B$4, IF(AY9=Tables!$A$5, Tables!$B$5, IF(AY9=Tables!$A$6, Tables!$B$6, 0)))))*AZ$76,  Tables!$B$10)</f>
        <v>4.4000000000000004</v>
      </c>
      <c r="BA9" s="56" t="s">
        <v>8</v>
      </c>
      <c r="BB9" s="57">
        <f>ROUND((IF(BA9="RP", Tables!$B$3, IF(BA9="FL", Tables!$B$4, IF(BA9="OS", Tables!$B$5, IF(BA9="FA", Tables!$B$6, 0)))))*BB$76,  Tables!$B$10)</f>
        <v>7</v>
      </c>
      <c r="BC9" s="58" t="s">
        <v>8</v>
      </c>
      <c r="BD9" s="59">
        <f>ROUND((IF(BC9=Tables!$A$3, Tables!$B$3, IF(BC9=Tables!$A$4, Tables!$B$4, IF(BC9=Tables!$A$5, Tables!$B$5, IF(BC9=Tables!$A$6, Tables!$B$6, 0)))))*BD$76,  Tables!$B$10)</f>
        <v>4.4000000000000004</v>
      </c>
      <c r="BE9" s="56" t="s">
        <v>8</v>
      </c>
      <c r="BF9" s="57">
        <f>ROUND((IF(BE9="RP", Tables!$B$3, IF(BE9="FL", Tables!$B$4, IF(BE9="OS", Tables!$B$5, IF(BE9="FA", Tables!$B$6, 0)))))*BF$76,  Tables!$B$10)</f>
        <v>4.8</v>
      </c>
      <c r="BG9" s="58" t="s">
        <v>8</v>
      </c>
      <c r="BH9" s="59">
        <f>ROUND((IF(BG9=Tables!$A$3, Tables!$B$3, IF(BG9=Tables!$A$4, Tables!$B$4, IF(BG9=Tables!$A$5, Tables!$B$5, IF(BG9=Tables!$A$6, Tables!$B$6, 0)))))*BH$76,  Tables!$B$10)</f>
        <v>5.4</v>
      </c>
      <c r="BI9" s="56" t="s">
        <v>8</v>
      </c>
      <c r="BJ9" s="57">
        <f>ROUND((IF(BI9="RP", Tables!$B$3, IF(BI9="FL", Tables!$B$4, IF(BI9="OS", Tables!$B$5, IF(BI9="FA", Tables!$B$6, 0)))))*BJ$76,  Tables!$B$10)</f>
        <v>5</v>
      </c>
      <c r="BK9" s="58" t="s">
        <v>8</v>
      </c>
      <c r="BL9" s="59">
        <f>ROUND((IF(BK9=Tables!$A$3, Tables!$B$3, IF(BK9=Tables!$A$4, Tables!$B$4, IF(BK9=Tables!$A$5, Tables!$B$5, IF(BK9=Tables!$A$6, Tables!$B$6, 0)))))*BL$76,  Tables!$B$10)</f>
        <v>4.5999999999999996</v>
      </c>
      <c r="BM9" s="56" t="s">
        <v>8</v>
      </c>
      <c r="BN9" s="57">
        <f>ROUND((IF(BM9="RP", Tables!$B$3, IF(BM9="FL", Tables!$B$4, IF(BM9="OS", Tables!$B$5, IF(BM9="FA", Tables!$B$6, 0)))))*BN$76,  Tables!$B$10)</f>
        <v>2.6</v>
      </c>
      <c r="BO9" s="58" t="s">
        <v>8</v>
      </c>
      <c r="BP9" s="59">
        <f>ROUND((IF(BO9=Tables!$A$3, Tables!$B$3, IF(BO9=Tables!$A$4, Tables!$B$4, IF(BO9=Tables!$A$5, Tables!$B$5, IF(BO9=Tables!$A$6, Tables!$B$6, 0)))))*BP$76,  Tables!$B$10)</f>
        <v>2.9</v>
      </c>
      <c r="BQ9" s="56" t="s">
        <v>8</v>
      </c>
      <c r="BR9" s="57">
        <f>ROUND((IF(BQ9="RP", Tables!$B$3, IF(BQ9="FL", Tables!$B$4, IF(BQ9="OS", Tables!$B$5, IF(BQ9="FA", Tables!$B$6, 0)))))*BR$76,  Tables!$B$10)</f>
        <v>2.4</v>
      </c>
      <c r="BS9" s="58" t="s">
        <v>8</v>
      </c>
      <c r="BT9" s="59">
        <f>ROUND((IF(BS9=Tables!$A$3, Tables!$B$3, IF(BS9=Tables!$A$4, Tables!$B$4, IF(BS9=Tables!$A$5, Tables!$B$5, IF(BS9=Tables!$A$6, Tables!$B$6, 0)))))*BT$76,  Tables!$B$10)</f>
        <v>2.6</v>
      </c>
      <c r="BU9" s="56" t="s">
        <v>8</v>
      </c>
      <c r="BV9" s="57">
        <f>ROUND((IF(BU9="RP", Tables!$B$3, IF(BU9="FL", Tables!$B$4, IF(BU9="OS", Tables!$B$5, IF(BU9="FA", Tables!$B$6, 0)))))*BV$76,  Tables!$B$10)</f>
        <v>3.6</v>
      </c>
      <c r="BW9" s="58" t="s">
        <v>8</v>
      </c>
      <c r="BX9" s="59">
        <f>ROUND((IF(BW9=Tables!$A$3, Tables!$B$3, IF(BW9=Tables!$A$4, Tables!$B$4, IF(BW9=Tables!$A$5, Tables!$B$5, IF(BW9=Tables!$A$6, Tables!$B$6, 0)))))*BX$76,  Tables!$B$10)</f>
        <v>3.1</v>
      </c>
      <c r="BY9" s="56" t="s">
        <v>8</v>
      </c>
      <c r="BZ9" s="57">
        <f>ROUND((IF(BY9="RP", Tables!$B$3, IF(BY9="FL", Tables!$B$4, IF(BY9="OS", Tables!$B$5, IF(BY9="FA", Tables!$B$6, 0)))))*BZ$76,  Tables!$B$10)</f>
        <v>3</v>
      </c>
      <c r="CA9" s="58" t="s">
        <v>8</v>
      </c>
      <c r="CB9" s="59">
        <f>ROUND((IF(CA9=Tables!$A$3, Tables!$B$3, IF(CA9=Tables!$A$4, Tables!$B$4, IF(CA9=Tables!$A$5, Tables!$B$5, IF(CA9=Tables!$A$6, Tables!$B$6, 0)))))*CB$76,  Tables!$B$10)</f>
        <v>2.8</v>
      </c>
      <c r="CC9" s="56" t="s">
        <v>8</v>
      </c>
      <c r="CD9" s="57">
        <f>ROUND((IF(CC9="RP", Tables!$B$3, IF(CC9="FL", Tables!$B$4, IF(CC9="OS", Tables!$B$5, IF(CC9="FA", Tables!$B$6, 0)))))*CD$76,  Tables!$B$10)</f>
        <v>4.0999999999999996</v>
      </c>
      <c r="CE9" s="58" t="s">
        <v>8</v>
      </c>
      <c r="CF9" s="59">
        <f>ROUND((IF(CE9=Tables!$A$3, Tables!$B$3, IF(CE9=Tables!$A$4, Tables!$B$4, IF(CE9=Tables!$A$5, Tables!$B$5, IF(CE9=Tables!$A$6, Tables!$B$6, 0)))))*CF$76,  Tables!$B$10)</f>
        <v>10</v>
      </c>
      <c r="CG9" s="56"/>
      <c r="CH9" s="57">
        <f>ROUND((IF(CG9="RP", Tables!$B$3, IF(CG9="FL", Tables!$B$4, IF(CG9="OS", Tables!$B$5, IF(CG9="FA", Tables!$B$6, 0)))))*CH$76,  Tables!$B$10)</f>
        <v>0</v>
      </c>
    </row>
    <row r="10" spans="1:86" s="1" customFormat="1" ht="15" customHeight="1" x14ac:dyDescent="0.3">
      <c r="A10" s="69">
        <f t="shared" si="2"/>
        <v>8</v>
      </c>
      <c r="B10" s="51" t="s">
        <v>179</v>
      </c>
      <c r="C10" s="51" t="s">
        <v>180</v>
      </c>
      <c r="D10" s="50">
        <f>ROUND(SUM(E10:CH10), Tables!$B$11)</f>
        <v>99</v>
      </c>
      <c r="E10" s="56"/>
      <c r="F10" s="57">
        <f>ROUND((IF(E10=Tables!$A$3, Tables!$B$3, IF(E10=Tables!$A$4, Tables!$B$4, IF(E10=Tables!$A$5, Tables!$B$5, IF(E10=Tables!$A$6, Tables!$B$6, 0)))))*F$76,  Tables!$B$10)</f>
        <v>0</v>
      </c>
      <c r="G10" s="58"/>
      <c r="H10" s="59">
        <f>ROUND((IF(G10=Tables!$A$3, Tables!$B$3, IF(G10=Tables!$A$4, Tables!$B$4, IF(G10=Tables!$A$5, Tables!$B$5, IF(G10=Tables!$A$6, Tables!$B$6, 0)))))*H$76,  Tables!$B$10)</f>
        <v>0</v>
      </c>
      <c r="I10" s="56" t="s">
        <v>8</v>
      </c>
      <c r="J10" s="57">
        <f>ROUND((IF(I10="RP", Tables!$B$3, IF(I10="FL", Tables!$B$4, IF(I10="OS", Tables!$B$5, IF(I10="FA", Tables!$B$6, 0)))))*J$76,  Tables!$B$10)</f>
        <v>6.3</v>
      </c>
      <c r="K10" s="58"/>
      <c r="L10" s="59">
        <f>ROUND((IF(K10=Tables!$A$3, Tables!$B$3, IF(K10=Tables!$A$4, Tables!$B$4, IF(K10=Tables!$A$5, Tables!$B$5, IF(K10=Tables!$A$6, Tables!$B$6, 0)))))*L$76,  Tables!$B$10)</f>
        <v>0</v>
      </c>
      <c r="M10" s="56"/>
      <c r="N10" s="57">
        <f>ROUND((IF(M10="RP", Tables!$B$3, IF(M10="FL", Tables!$B$4, IF(M10="OS", Tables!$B$5, IF(M10="FA", Tables!$B$6, 0)))))*N$76,  Tables!$B$10)</f>
        <v>0</v>
      </c>
      <c r="O10" s="58"/>
      <c r="P10" s="59">
        <f>ROUND((IF(O10=Tables!$A$3, Tables!$B$3, IF(O10=Tables!$A$4, Tables!$B$4, IF(O10=Tables!$A$5, Tables!$B$5, IF(O10=Tables!$A$6, Tables!$B$6, 0)))))*P$76,  Tables!$B$10)</f>
        <v>0</v>
      </c>
      <c r="Q10" s="56"/>
      <c r="R10" s="57">
        <f>ROUND((IF(Q10="RP", Tables!$B$3, IF(Q10="FL", Tables!$B$4, IF(Q10="OS", Tables!$B$5, IF(Q10="FA", Tables!$B$6, 0)))))*R$76,  Tables!$B$10)</f>
        <v>0</v>
      </c>
      <c r="S10" s="58"/>
      <c r="T10" s="59">
        <f>ROUND((IF(S10=Tables!$A$3, Tables!$B$3, IF(S10=Tables!$A$4, Tables!$B$4, IF(S10=Tables!$A$5, Tables!$B$5, IF(S10=Tables!$A$6, Tables!$B$6, 0)))))*T$76,  Tables!$B$10)</f>
        <v>0</v>
      </c>
      <c r="U10" s="56"/>
      <c r="V10" s="57">
        <f>ROUND((IF(U10="RP", Tables!$B$3, IF(U10="FL", Tables!$B$4, IF(U10="OS", Tables!$B$5, IF(U10="FA", Tables!$B$6, 0)))))*V$76,  Tables!$B$10)</f>
        <v>0</v>
      </c>
      <c r="W10" s="58"/>
      <c r="X10" s="59">
        <f>ROUND((IF(W10=Tables!$A$3, Tables!$B$3, IF(W10=Tables!$A$4, Tables!$B$4, IF(W10=Tables!$A$5, Tables!$B$5, IF(W10=Tables!$A$6, Tables!$B$6, 0)))))*X$76,  Tables!$B$10)</f>
        <v>0</v>
      </c>
      <c r="Y10" s="56"/>
      <c r="Z10" s="57">
        <f>ROUND((IF(Y10="RP", Tables!$B$3, IF(Y10="FL", Tables!$B$4, IF(Y10="OS", Tables!$B$5, IF(Y10="FA", Tables!$B$6, 0)))))*Z$76,  Tables!$B$10)</f>
        <v>0</v>
      </c>
      <c r="AA10" s="58"/>
      <c r="AB10" s="59">
        <f>ROUND((IF(AA10=Tables!$A$3, Tables!$B$3, IF(AA10=Tables!$A$4, Tables!$B$4, IF(AA10=Tables!$A$5, Tables!$B$5, IF(AA10=Tables!$A$6, Tables!$B$6, 0)))))*AB$76,  Tables!$B$10)</f>
        <v>0</v>
      </c>
      <c r="AC10" s="56" t="s">
        <v>7</v>
      </c>
      <c r="AD10" s="57">
        <f>ROUND((IF(AC10="RP", Tables!$B$3, IF(AC10="FL", Tables!$B$4, IF(AC10="OS", Tables!$B$5, IF(AC10="FA", Tables!$B$6, 0)))))*AD$76,  Tables!$B$10)</f>
        <v>11.1</v>
      </c>
      <c r="AE10" s="58"/>
      <c r="AF10" s="59">
        <f>ROUND((IF(AE10=Tables!$A$3, Tables!$B$3, IF(AE10=Tables!$A$4, Tables!$B$4, IF(AE10=Tables!$A$5, Tables!$B$5, IF(AE10=Tables!$A$6, Tables!$B$6, 0)))))*AF$76,  Tables!$B$10)</f>
        <v>0</v>
      </c>
      <c r="AG10" s="56"/>
      <c r="AH10" s="57">
        <f>ROUND((IF(AG10="RP", Tables!$B$3, IF(AG10="FL", Tables!$B$4, IF(AG10="OS", Tables!$B$5, IF(AG10="FA", Tables!$B$6, 0)))))*AH$76,  Tables!$B$10)</f>
        <v>0</v>
      </c>
      <c r="AI10" s="58" t="s">
        <v>8</v>
      </c>
      <c r="AJ10" s="59">
        <f>ROUND((IF(AI10=Tables!$A$3, Tables!$B$3, IF(AI10=Tables!$A$4, Tables!$B$4, IF(AI10=Tables!$A$5, Tables!$B$5, IF(AI10=Tables!$A$6, Tables!$B$6, 0)))))*AJ$76,  Tables!$B$10)</f>
        <v>7.8</v>
      </c>
      <c r="AK10" s="56"/>
      <c r="AL10" s="57">
        <f>ROUND((IF(AK10="RP", Tables!$B$3, IF(AK10="FL", Tables!$B$4, IF(AK10="OS", Tables!$B$5, IF(AK10="FA", Tables!$B$6, 0)))))*AL$76,  Tables!$B$10)</f>
        <v>0</v>
      </c>
      <c r="AM10" s="58"/>
      <c r="AN10" s="59">
        <f>ROUND((IF(AM10=Tables!$A$3, Tables!$B$3, IF(AM10=Tables!$A$4, Tables!$B$4, IF(AM10=Tables!$A$5, Tables!$B$5, IF(AM10=Tables!$A$6, Tables!$B$6, 0)))))*AN$76,  Tables!$B$10)</f>
        <v>0</v>
      </c>
      <c r="AO10" s="56"/>
      <c r="AP10" s="57">
        <f>ROUND((IF(AO10="RP", Tables!$B$3, IF(AO10="FL", Tables!$B$4, IF(AO10="OS", Tables!$B$5, IF(AO10="FA", Tables!$B$6, 0)))))*AP$76,  Tables!$B$10)</f>
        <v>0</v>
      </c>
      <c r="AQ10" s="58"/>
      <c r="AR10" s="59">
        <f>ROUND((IF(AQ10=Tables!$A$3, Tables!$B$3, IF(AQ10=Tables!$A$4, Tables!$B$4, IF(AQ10=Tables!$A$5, Tables!$B$5, IF(AQ10=Tables!$A$6, Tables!$B$6, 0)))))*AR$76,  Tables!$B$10)</f>
        <v>0</v>
      </c>
      <c r="AS10" s="56"/>
      <c r="AT10" s="57">
        <f>ROUND((IF(AS10="RP", Tables!$B$3, IF(AS10="FL", Tables!$B$4, IF(AS10="OS", Tables!$B$5, IF(AS10="FA", Tables!$B$6, 0)))))*AT$76,  Tables!$B$10)</f>
        <v>0</v>
      </c>
      <c r="AU10" s="58" t="s">
        <v>8</v>
      </c>
      <c r="AV10" s="59">
        <f>ROUND((IF(AU10=Tables!$A$3, Tables!$B$3, IF(AU10=Tables!$A$4, Tables!$B$4, IF(AU10=Tables!$A$5, Tables!$B$5, IF(AU10=Tables!$A$6, Tables!$B$6, 0)))))*AV$76,  Tables!$B$10)</f>
        <v>3.4</v>
      </c>
      <c r="AW10" s="56" t="s">
        <v>8</v>
      </c>
      <c r="AX10" s="57">
        <f>ROUND((IF(AW10="RP", Tables!$B$3, IF(AW10="FL", Tables!$B$4, IF(AW10="OS", Tables!$B$5, IF(AW10="FA", Tables!$B$6, 0)))))*AX$76,  Tables!$B$10)</f>
        <v>8.8000000000000007</v>
      </c>
      <c r="AY10" s="58" t="s">
        <v>8</v>
      </c>
      <c r="AZ10" s="59">
        <f>ROUND((IF(AY10=Tables!$A$3, Tables!$B$3, IF(AY10=Tables!$A$4, Tables!$B$4, IF(AY10=Tables!$A$5, Tables!$B$5, IF(AY10=Tables!$A$6, Tables!$B$6, 0)))))*AZ$76,  Tables!$B$10)</f>
        <v>4.4000000000000004</v>
      </c>
      <c r="BA10" s="56" t="s">
        <v>8</v>
      </c>
      <c r="BB10" s="57">
        <f>ROUND((IF(BA10="RP", Tables!$B$3, IF(BA10="FL", Tables!$B$4, IF(BA10="OS", Tables!$B$5, IF(BA10="FA", Tables!$B$6, 0)))))*BB$76,  Tables!$B$10)</f>
        <v>7</v>
      </c>
      <c r="BC10" s="58" t="s">
        <v>8</v>
      </c>
      <c r="BD10" s="59">
        <f>ROUND((IF(BC10=Tables!$A$3, Tables!$B$3, IF(BC10=Tables!$A$4, Tables!$B$4, IF(BC10=Tables!$A$5, Tables!$B$5, IF(BC10=Tables!$A$6, Tables!$B$6, 0)))))*BD$76,  Tables!$B$10)</f>
        <v>4.4000000000000004</v>
      </c>
      <c r="BE10" s="56" t="s">
        <v>8</v>
      </c>
      <c r="BF10" s="57">
        <f>ROUND((IF(BE10="RP", Tables!$B$3, IF(BE10="FL", Tables!$B$4, IF(BE10="OS", Tables!$B$5, IF(BE10="FA", Tables!$B$6, 0)))))*BF$76,  Tables!$B$10)</f>
        <v>4.8</v>
      </c>
      <c r="BG10" s="58" t="s">
        <v>7</v>
      </c>
      <c r="BH10" s="59">
        <f>ROUND((IF(BG10=Tables!$A$3, Tables!$B$3, IF(BG10=Tables!$A$4, Tables!$B$4, IF(BG10=Tables!$A$5, Tables!$B$5, IF(BG10=Tables!$A$6, Tables!$B$6, 0)))))*BH$76,  Tables!$B$10)</f>
        <v>4.3</v>
      </c>
      <c r="BI10" s="56" t="s">
        <v>8</v>
      </c>
      <c r="BJ10" s="57">
        <f>ROUND((IF(BI10="RP", Tables!$B$3, IF(BI10="FL", Tables!$B$4, IF(BI10="OS", Tables!$B$5, IF(BI10="FA", Tables!$B$6, 0)))))*BJ$76,  Tables!$B$10)</f>
        <v>5</v>
      </c>
      <c r="BK10" s="58" t="s">
        <v>8</v>
      </c>
      <c r="BL10" s="59">
        <f>ROUND((IF(BK10=Tables!$A$3, Tables!$B$3, IF(BK10=Tables!$A$4, Tables!$B$4, IF(BK10=Tables!$A$5, Tables!$B$5, IF(BK10=Tables!$A$6, Tables!$B$6, 0)))))*BL$76,  Tables!$B$10)</f>
        <v>4.5999999999999996</v>
      </c>
      <c r="BM10" s="56" t="s">
        <v>8</v>
      </c>
      <c r="BN10" s="57">
        <f>ROUND((IF(BM10="RP", Tables!$B$3, IF(BM10="FL", Tables!$B$4, IF(BM10="OS", Tables!$B$5, IF(BM10="FA", Tables!$B$6, 0)))))*BN$76,  Tables!$B$10)</f>
        <v>2.6</v>
      </c>
      <c r="BO10" s="58" t="s">
        <v>8</v>
      </c>
      <c r="BP10" s="59">
        <f>ROUND((IF(BO10=Tables!$A$3, Tables!$B$3, IF(BO10=Tables!$A$4, Tables!$B$4, IF(BO10=Tables!$A$5, Tables!$B$5, IF(BO10=Tables!$A$6, Tables!$B$6, 0)))))*BP$76,  Tables!$B$10)</f>
        <v>2.9</v>
      </c>
      <c r="BQ10" s="56" t="s">
        <v>8</v>
      </c>
      <c r="BR10" s="57">
        <f>ROUND((IF(BQ10="RP", Tables!$B$3, IF(BQ10="FL", Tables!$B$4, IF(BQ10="OS", Tables!$B$5, IF(BQ10="FA", Tables!$B$6, 0)))))*BR$76,  Tables!$B$10)</f>
        <v>2.4</v>
      </c>
      <c r="BS10" s="58" t="s">
        <v>8</v>
      </c>
      <c r="BT10" s="59">
        <f>ROUND((IF(BS10=Tables!$A$3, Tables!$B$3, IF(BS10=Tables!$A$4, Tables!$B$4, IF(BS10=Tables!$A$5, Tables!$B$5, IF(BS10=Tables!$A$6, Tables!$B$6, 0)))))*BT$76,  Tables!$B$10)</f>
        <v>2.6</v>
      </c>
      <c r="BU10" s="56" t="s">
        <v>8</v>
      </c>
      <c r="BV10" s="57">
        <f>ROUND((IF(BU10="RP", Tables!$B$3, IF(BU10="FL", Tables!$B$4, IF(BU10="OS", Tables!$B$5, IF(BU10="FA", Tables!$B$6, 0)))))*BV$76,  Tables!$B$10)</f>
        <v>3.6</v>
      </c>
      <c r="BW10" s="58" t="s">
        <v>8</v>
      </c>
      <c r="BX10" s="59">
        <f>ROUND((IF(BW10=Tables!$A$3, Tables!$B$3, IF(BW10=Tables!$A$4, Tables!$B$4, IF(BW10=Tables!$A$5, Tables!$B$5, IF(BW10=Tables!$A$6, Tables!$B$6, 0)))))*BX$76,  Tables!$B$10)</f>
        <v>3.1</v>
      </c>
      <c r="BY10" s="56" t="s">
        <v>8</v>
      </c>
      <c r="BZ10" s="57">
        <f>ROUND((IF(BY10="RP", Tables!$B$3, IF(BY10="FL", Tables!$B$4, IF(BY10="OS", Tables!$B$5, IF(BY10="FA", Tables!$B$6, 0)))))*BZ$76,  Tables!$B$10)</f>
        <v>3</v>
      </c>
      <c r="CA10" s="58" t="s">
        <v>8</v>
      </c>
      <c r="CB10" s="59">
        <f>ROUND((IF(CA10=Tables!$A$3, Tables!$B$3, IF(CA10=Tables!$A$4, Tables!$B$4, IF(CA10=Tables!$A$5, Tables!$B$5, IF(CA10=Tables!$A$6, Tables!$B$6, 0)))))*CB$76,  Tables!$B$10)</f>
        <v>2.8</v>
      </c>
      <c r="CC10" s="56" t="s">
        <v>8</v>
      </c>
      <c r="CD10" s="57">
        <f>ROUND((IF(CC10="RP", Tables!$B$3, IF(CC10="FL", Tables!$B$4, IF(CC10="OS", Tables!$B$5, IF(CC10="FA", Tables!$B$6, 0)))))*CD$76,  Tables!$B$10)</f>
        <v>4.0999999999999996</v>
      </c>
      <c r="CE10" s="58"/>
      <c r="CF10" s="59">
        <f>ROUND((IF(CE10=Tables!$A$3, Tables!$B$3, IF(CE10=Tables!$A$4, Tables!$B$4, IF(CE10=Tables!$A$5, Tables!$B$5, IF(CE10=Tables!$A$6, Tables!$B$6, 0)))))*CF$76,  Tables!$B$10)</f>
        <v>0</v>
      </c>
      <c r="CG10" s="56"/>
      <c r="CH10" s="57">
        <f>ROUND((IF(CG10="RP", Tables!$B$3, IF(CG10="FL", Tables!$B$4, IF(CG10="OS", Tables!$B$5, IF(CG10="FA", Tables!$B$6, 0)))))*CH$76,  Tables!$B$10)</f>
        <v>0</v>
      </c>
    </row>
    <row r="11" spans="1:86" s="1" customFormat="1" ht="15" customHeight="1" x14ac:dyDescent="0.3">
      <c r="A11" s="69">
        <f t="shared" si="2"/>
        <v>9</v>
      </c>
      <c r="B11" s="51" t="s">
        <v>160</v>
      </c>
      <c r="C11" s="51" t="s">
        <v>144</v>
      </c>
      <c r="D11" s="50">
        <f>ROUND(SUM(E11:CH11), Tables!$B$11)</f>
        <v>79.099999999999994</v>
      </c>
      <c r="E11" s="56"/>
      <c r="F11" s="57">
        <f>ROUND((IF(E11=Tables!$A$3, Tables!$B$3, IF(E11=Tables!$A$4, Tables!$B$4, IF(E11=Tables!$A$5, Tables!$B$5, IF(E11=Tables!$A$6, Tables!$B$6, 0)))))*F$76,  Tables!$B$10)</f>
        <v>0</v>
      </c>
      <c r="G11" s="58" t="s">
        <v>8</v>
      </c>
      <c r="H11" s="59">
        <f>ROUND((IF(G11=Tables!$A$3, Tables!$B$3, IF(G11=Tables!$A$4, Tables!$B$4, IF(G11=Tables!$A$5, Tables!$B$5, IF(G11=Tables!$A$6, Tables!$B$6, 0)))))*H$76,  Tables!$B$10)</f>
        <v>4.0999999999999996</v>
      </c>
      <c r="I11" s="56"/>
      <c r="J11" s="57">
        <f>ROUND((IF(I11="RP", Tables!$B$3, IF(I11="FL", Tables!$B$4, IF(I11="OS", Tables!$B$5, IF(I11="FA", Tables!$B$6, 0)))))*J$76,  Tables!$B$10)</f>
        <v>0</v>
      </c>
      <c r="K11" s="58"/>
      <c r="L11" s="59">
        <f>ROUND((IF(K11=Tables!$A$3, Tables!$B$3, IF(K11=Tables!$A$4, Tables!$B$4, IF(K11=Tables!$A$5, Tables!$B$5, IF(K11=Tables!$A$6, Tables!$B$6, 0)))))*L$76,  Tables!$B$10)</f>
        <v>0</v>
      </c>
      <c r="M11" s="56"/>
      <c r="N11" s="57">
        <f>ROUND((IF(M11="RP", Tables!$B$3, IF(M11="FL", Tables!$B$4, IF(M11="OS", Tables!$B$5, IF(M11="FA", Tables!$B$6, 0)))))*N$76,  Tables!$B$10)</f>
        <v>0</v>
      </c>
      <c r="O11" s="58"/>
      <c r="P11" s="59">
        <f>ROUND((IF(O11=Tables!$A$3, Tables!$B$3, IF(O11=Tables!$A$4, Tables!$B$4, IF(O11=Tables!$A$5, Tables!$B$5, IF(O11=Tables!$A$6, Tables!$B$6, 0)))))*P$76,  Tables!$B$10)</f>
        <v>0</v>
      </c>
      <c r="Q11" s="56"/>
      <c r="R11" s="57">
        <f>ROUND((IF(Q11="RP", Tables!$B$3, IF(Q11="FL", Tables!$B$4, IF(Q11="OS", Tables!$B$5, IF(Q11="FA", Tables!$B$6, 0)))))*R$76,  Tables!$B$10)</f>
        <v>0</v>
      </c>
      <c r="S11" s="58" t="s">
        <v>7</v>
      </c>
      <c r="T11" s="59">
        <f>ROUND((IF(S11=Tables!$A$3, Tables!$B$3, IF(S11=Tables!$A$4, Tables!$B$4, IF(S11=Tables!$A$5, Tables!$B$5, IF(S11=Tables!$A$6, Tables!$B$6, 0)))))*T$76,  Tables!$B$10)</f>
        <v>8.3000000000000007</v>
      </c>
      <c r="U11" s="56"/>
      <c r="V11" s="57">
        <f>ROUND((IF(U11="RP", Tables!$B$3, IF(U11="FL", Tables!$B$4, IF(U11="OS", Tables!$B$5, IF(U11="FA", Tables!$B$6, 0)))))*V$76,  Tables!$B$10)</f>
        <v>0</v>
      </c>
      <c r="W11" s="58"/>
      <c r="X11" s="59">
        <f>ROUND((IF(W11=Tables!$A$3, Tables!$B$3, IF(W11=Tables!$A$4, Tables!$B$4, IF(W11=Tables!$A$5, Tables!$B$5, IF(W11=Tables!$A$6, Tables!$B$6, 0)))))*X$76,  Tables!$B$10)</f>
        <v>0</v>
      </c>
      <c r="Y11" s="56" t="s">
        <v>8</v>
      </c>
      <c r="Z11" s="57">
        <f>ROUND((IF(Y11="RP", Tables!$B$3, IF(Y11="FL", Tables!$B$4, IF(Y11="OS", Tables!$B$5, IF(Y11="FA", Tables!$B$6, 0)))))*Z$76,  Tables!$B$10)</f>
        <v>7.1</v>
      </c>
      <c r="AA11" s="58"/>
      <c r="AB11" s="59">
        <f>ROUND((IF(AA11=Tables!$A$3, Tables!$B$3, IF(AA11=Tables!$A$4, Tables!$B$4, IF(AA11=Tables!$A$5, Tables!$B$5, IF(AA11=Tables!$A$6, Tables!$B$6, 0)))))*AB$76,  Tables!$B$10)</f>
        <v>0</v>
      </c>
      <c r="AC11" s="56"/>
      <c r="AD11" s="57">
        <f>ROUND((IF(AC11="RP", Tables!$B$3, IF(AC11="FL", Tables!$B$4, IF(AC11="OS", Tables!$B$5, IF(AC11="FA", Tables!$B$6, 0)))))*AD$76,  Tables!$B$10)</f>
        <v>0</v>
      </c>
      <c r="AE11" s="58"/>
      <c r="AF11" s="59">
        <f>ROUND((IF(AE11=Tables!$A$3, Tables!$B$3, IF(AE11=Tables!$A$4, Tables!$B$4, IF(AE11=Tables!$A$5, Tables!$B$5, IF(AE11=Tables!$A$6, Tables!$B$6, 0)))))*AF$76,  Tables!$B$10)</f>
        <v>0</v>
      </c>
      <c r="AG11" s="56" t="s">
        <v>7</v>
      </c>
      <c r="AH11" s="57">
        <f>ROUND((IF(AG11="RP", Tables!$B$3, IF(AG11="FL", Tables!$B$4, IF(AG11="OS", Tables!$B$5, IF(AG11="FA", Tables!$B$6, 0)))))*AH$76,  Tables!$B$10)</f>
        <v>20</v>
      </c>
      <c r="AI11" s="58"/>
      <c r="AJ11" s="59">
        <f>ROUND((IF(AI11=Tables!$A$3, Tables!$B$3, IF(AI11=Tables!$A$4, Tables!$B$4, IF(AI11=Tables!$A$5, Tables!$B$5, IF(AI11=Tables!$A$6, Tables!$B$6, 0)))))*AJ$76,  Tables!$B$10)</f>
        <v>0</v>
      </c>
      <c r="AK11" s="56"/>
      <c r="AL11" s="57">
        <f>ROUND((IF(AK11="RP", Tables!$B$3, IF(AK11="FL", Tables!$B$4, IF(AK11="OS", Tables!$B$5, IF(AK11="FA", Tables!$B$6, 0)))))*AL$76,  Tables!$B$10)</f>
        <v>0</v>
      </c>
      <c r="AM11" s="58"/>
      <c r="AN11" s="59">
        <f>ROUND((IF(AM11=Tables!$A$3, Tables!$B$3, IF(AM11=Tables!$A$4, Tables!$B$4, IF(AM11=Tables!$A$5, Tables!$B$5, IF(AM11=Tables!$A$6, Tables!$B$6, 0)))))*AN$76,  Tables!$B$10)</f>
        <v>0</v>
      </c>
      <c r="AO11" s="56"/>
      <c r="AP11" s="57">
        <f>ROUND((IF(AO11="RP", Tables!$B$3, IF(AO11="FL", Tables!$B$4, IF(AO11="OS", Tables!$B$5, IF(AO11="FA", Tables!$B$6, 0)))))*AP$76,  Tables!$B$10)</f>
        <v>0</v>
      </c>
      <c r="AQ11" s="58"/>
      <c r="AR11" s="59">
        <f>ROUND((IF(AQ11=Tables!$A$3, Tables!$B$3, IF(AQ11=Tables!$A$4, Tables!$B$4, IF(AQ11=Tables!$A$5, Tables!$B$5, IF(AQ11=Tables!$A$6, Tables!$B$6, 0)))))*AR$76,  Tables!$B$10)</f>
        <v>0</v>
      </c>
      <c r="AS11" s="56" t="s">
        <v>8</v>
      </c>
      <c r="AT11" s="57">
        <f>ROUND((IF(AS11="RP", Tables!$B$3, IF(AS11="FL", Tables!$B$4, IF(AS11="OS", Tables!$B$5, IF(AS11="FA", Tables!$B$6, 0)))))*AT$76,  Tables!$B$10)</f>
        <v>4.0999999999999996</v>
      </c>
      <c r="AU11" s="58"/>
      <c r="AV11" s="59">
        <f>ROUND((IF(AU11=Tables!$A$3, Tables!$B$3, IF(AU11=Tables!$A$4, Tables!$B$4, IF(AU11=Tables!$A$5, Tables!$B$5, IF(AU11=Tables!$A$6, Tables!$B$6, 0)))))*AV$76,  Tables!$B$10)</f>
        <v>0</v>
      </c>
      <c r="AW11" s="56"/>
      <c r="AX11" s="57">
        <f>ROUND((IF(AW11="RP", Tables!$B$3, IF(AW11="FL", Tables!$B$4, IF(AW11="OS", Tables!$B$5, IF(AW11="FA", Tables!$B$6, 0)))))*AX$76,  Tables!$B$10)</f>
        <v>0</v>
      </c>
      <c r="AY11" s="58"/>
      <c r="AZ11" s="59">
        <f>ROUND((IF(AY11=Tables!$A$3, Tables!$B$3, IF(AY11=Tables!$A$4, Tables!$B$4, IF(AY11=Tables!$A$5, Tables!$B$5, IF(AY11=Tables!$A$6, Tables!$B$6, 0)))))*AZ$76,  Tables!$B$10)</f>
        <v>0</v>
      </c>
      <c r="BA11" s="56"/>
      <c r="BB11" s="57">
        <f>ROUND((IF(BA11="RP", Tables!$B$3, IF(BA11="FL", Tables!$B$4, IF(BA11="OS", Tables!$B$5, IF(BA11="FA", Tables!$B$6, 0)))))*BB$76,  Tables!$B$10)</f>
        <v>0</v>
      </c>
      <c r="BC11" s="58"/>
      <c r="BD11" s="59">
        <f>ROUND((IF(BC11=Tables!$A$3, Tables!$B$3, IF(BC11=Tables!$A$4, Tables!$B$4, IF(BC11=Tables!$A$5, Tables!$B$5, IF(BC11=Tables!$A$6, Tables!$B$6, 0)))))*BD$76,  Tables!$B$10)</f>
        <v>0</v>
      </c>
      <c r="BE11" s="56"/>
      <c r="BF11" s="57">
        <f>ROUND((IF(BE11="RP", Tables!$B$3, IF(BE11="FL", Tables!$B$4, IF(BE11="OS", Tables!$B$5, IF(BE11="FA", Tables!$B$6, 0)))))*BF$76,  Tables!$B$10)</f>
        <v>0</v>
      </c>
      <c r="BG11" s="58" t="s">
        <v>8</v>
      </c>
      <c r="BH11" s="59">
        <f>ROUND((IF(BG11=Tables!$A$3, Tables!$B$3, IF(BG11=Tables!$A$4, Tables!$B$4, IF(BG11=Tables!$A$5, Tables!$B$5, IF(BG11=Tables!$A$6, Tables!$B$6, 0)))))*BH$76,  Tables!$B$10)</f>
        <v>5.4</v>
      </c>
      <c r="BI11" s="56" t="s">
        <v>8</v>
      </c>
      <c r="BJ11" s="57">
        <f>ROUND((IF(BI11="RP", Tables!$B$3, IF(BI11="FL", Tables!$B$4, IF(BI11="OS", Tables!$B$5, IF(BI11="FA", Tables!$B$6, 0)))))*BJ$76,  Tables!$B$10)</f>
        <v>5</v>
      </c>
      <c r="BK11" s="58" t="s">
        <v>8</v>
      </c>
      <c r="BL11" s="59">
        <f>ROUND((IF(BK11=Tables!$A$3, Tables!$B$3, IF(BK11=Tables!$A$4, Tables!$B$4, IF(BK11=Tables!$A$5, Tables!$B$5, IF(BK11=Tables!$A$6, Tables!$B$6, 0)))))*BL$76,  Tables!$B$10)</f>
        <v>4.5999999999999996</v>
      </c>
      <c r="BM11" s="56" t="s">
        <v>8</v>
      </c>
      <c r="BN11" s="57">
        <f>ROUND((IF(BM11="RP", Tables!$B$3, IF(BM11="FL", Tables!$B$4, IF(BM11="OS", Tables!$B$5, IF(BM11="FA", Tables!$B$6, 0)))))*BN$76,  Tables!$B$10)</f>
        <v>2.6</v>
      </c>
      <c r="BO11" s="58" t="s">
        <v>8</v>
      </c>
      <c r="BP11" s="59">
        <f>ROUND((IF(BO11=Tables!$A$3, Tables!$B$3, IF(BO11=Tables!$A$4, Tables!$B$4, IF(BO11=Tables!$A$5, Tables!$B$5, IF(BO11=Tables!$A$6, Tables!$B$6, 0)))))*BP$76,  Tables!$B$10)</f>
        <v>2.9</v>
      </c>
      <c r="BQ11" s="56" t="s">
        <v>8</v>
      </c>
      <c r="BR11" s="57">
        <f>ROUND((IF(BQ11="RP", Tables!$B$3, IF(BQ11="FL", Tables!$B$4, IF(BQ11="OS", Tables!$B$5, IF(BQ11="FA", Tables!$B$6, 0)))))*BR$76,  Tables!$B$10)</f>
        <v>2.4</v>
      </c>
      <c r="BS11" s="58" t="s">
        <v>8</v>
      </c>
      <c r="BT11" s="59">
        <f>ROUND((IF(BS11=Tables!$A$3, Tables!$B$3, IF(BS11=Tables!$A$4, Tables!$B$4, IF(BS11=Tables!$A$5, Tables!$B$5, IF(BS11=Tables!$A$6, Tables!$B$6, 0)))))*BT$76,  Tables!$B$10)</f>
        <v>2.6</v>
      </c>
      <c r="BU11" s="56"/>
      <c r="BV11" s="57">
        <f>ROUND((IF(BU11="RP", Tables!$B$3, IF(BU11="FL", Tables!$B$4, IF(BU11="OS", Tables!$B$5, IF(BU11="FA", Tables!$B$6, 0)))))*BV$76,  Tables!$B$10)</f>
        <v>0</v>
      </c>
      <c r="BW11" s="58"/>
      <c r="BX11" s="59">
        <f>ROUND((IF(BW11=Tables!$A$3, Tables!$B$3, IF(BW11=Tables!$A$4, Tables!$B$4, IF(BW11=Tables!$A$5, Tables!$B$5, IF(BW11=Tables!$A$6, Tables!$B$6, 0)))))*BX$76,  Tables!$B$10)</f>
        <v>0</v>
      </c>
      <c r="BY11" s="56"/>
      <c r="BZ11" s="57">
        <f>ROUND((IF(BY11="RP", Tables!$B$3, IF(BY11="FL", Tables!$B$4, IF(BY11="OS", Tables!$B$5, IF(BY11="FA", Tables!$B$6, 0)))))*BZ$76,  Tables!$B$10)</f>
        <v>0</v>
      </c>
      <c r="CA11" s="58"/>
      <c r="CB11" s="59">
        <f>ROUND((IF(CA11=Tables!$A$3, Tables!$B$3, IF(CA11=Tables!$A$4, Tables!$B$4, IF(CA11=Tables!$A$5, Tables!$B$5, IF(CA11=Tables!$A$6, Tables!$B$6, 0)))))*CB$76,  Tables!$B$10)</f>
        <v>0</v>
      </c>
      <c r="CC11" s="56"/>
      <c r="CD11" s="57">
        <f>ROUND((IF(CC11="RP", Tables!$B$3, IF(CC11="FL", Tables!$B$4, IF(CC11="OS", Tables!$B$5, IF(CC11="FA", Tables!$B$6, 0)))))*CD$76,  Tables!$B$10)</f>
        <v>0</v>
      </c>
      <c r="CE11" s="58" t="s">
        <v>8</v>
      </c>
      <c r="CF11" s="59">
        <f>ROUND((IF(CE11=Tables!$A$3, Tables!$B$3, IF(CE11=Tables!$A$4, Tables!$B$4, IF(CE11=Tables!$A$5, Tables!$B$5, IF(CE11=Tables!$A$6, Tables!$B$6, 0)))))*CF$76,  Tables!$B$10)</f>
        <v>10</v>
      </c>
      <c r="CG11" s="56"/>
      <c r="CH11" s="57">
        <f>ROUND((IF(CG11="RP", Tables!$B$3, IF(CG11="FL", Tables!$B$4, IF(CG11="OS", Tables!$B$5, IF(CG11="FA", Tables!$B$6, 0)))))*CH$76,  Tables!$B$10)</f>
        <v>0</v>
      </c>
    </row>
    <row r="12" spans="1:86" s="1" customFormat="1" ht="13.05" customHeight="1" x14ac:dyDescent="0.3">
      <c r="A12" s="69">
        <f t="shared" si="2"/>
        <v>10</v>
      </c>
      <c r="B12" s="51" t="s">
        <v>173</v>
      </c>
      <c r="C12" s="51" t="s">
        <v>165</v>
      </c>
      <c r="D12" s="50">
        <f>ROUND(SUM(E12:CH12), Tables!$B$11)</f>
        <v>79</v>
      </c>
      <c r="E12" s="56"/>
      <c r="F12" s="57">
        <f>ROUND((IF(E12=Tables!$A$3, Tables!$B$3, IF(E12=Tables!$A$4, Tables!$B$4, IF(E12=Tables!$A$5, Tables!$B$5, IF(E12=Tables!$A$6, Tables!$B$6, 0)))))*F$76,  Tables!$B$10)</f>
        <v>0</v>
      </c>
      <c r="G12" s="58" t="s">
        <v>7</v>
      </c>
      <c r="H12" s="59">
        <f>ROUND((IF(G12=Tables!$A$3, Tables!$B$3, IF(G12=Tables!$A$4, Tables!$B$4, IF(G12=Tables!$A$5, Tables!$B$5, IF(G12=Tables!$A$6, Tables!$B$6, 0)))))*H$76,  Tables!$B$10)</f>
        <v>3.3</v>
      </c>
      <c r="I12" s="56" t="s">
        <v>8</v>
      </c>
      <c r="J12" s="57">
        <f>ROUND((IF(I12="RP", Tables!$B$3, IF(I12="FL", Tables!$B$4, IF(I12="OS", Tables!$B$5, IF(I12="FA", Tables!$B$6, 0)))))*J$76,  Tables!$B$10)</f>
        <v>6.3</v>
      </c>
      <c r="K12" s="58"/>
      <c r="L12" s="59">
        <f>ROUND((IF(K12=Tables!$A$3, Tables!$B$3, IF(K12=Tables!$A$4, Tables!$B$4, IF(K12=Tables!$A$5, Tables!$B$5, IF(K12=Tables!$A$6, Tables!$B$6, 0)))))*L$76,  Tables!$B$10)</f>
        <v>0</v>
      </c>
      <c r="M12" s="56"/>
      <c r="N12" s="57">
        <f>ROUND((IF(M12="RP", Tables!$B$3, IF(M12="FL", Tables!$B$4, IF(M12="OS", Tables!$B$5, IF(M12="FA", Tables!$B$6, 0)))))*N$76,  Tables!$B$10)</f>
        <v>0</v>
      </c>
      <c r="O12" s="58"/>
      <c r="P12" s="59">
        <f>ROUND((IF(O12=Tables!$A$3, Tables!$B$3, IF(O12=Tables!$A$4, Tables!$B$4, IF(O12=Tables!$A$5, Tables!$B$5, IF(O12=Tables!$A$6, Tables!$B$6, 0)))))*P$76,  Tables!$B$10)</f>
        <v>0</v>
      </c>
      <c r="Q12" s="56"/>
      <c r="R12" s="57">
        <f>ROUND((IF(Q12="RP", Tables!$B$3, IF(Q12="FL", Tables!$B$4, IF(Q12="OS", Tables!$B$5, IF(Q12="FA", Tables!$B$6, 0)))))*R$76,  Tables!$B$10)</f>
        <v>0</v>
      </c>
      <c r="S12" s="58"/>
      <c r="T12" s="59">
        <f>ROUND((IF(S12=Tables!$A$3, Tables!$B$3, IF(S12=Tables!$A$4, Tables!$B$4, IF(S12=Tables!$A$5, Tables!$B$5, IF(S12=Tables!$A$6, Tables!$B$6, 0)))))*T$76,  Tables!$B$10)</f>
        <v>0</v>
      </c>
      <c r="U12" s="56"/>
      <c r="V12" s="57">
        <f>ROUND((IF(U12="RP", Tables!$B$3, IF(U12="FL", Tables!$B$4, IF(U12="OS", Tables!$B$5, IF(U12="FA", Tables!$B$6, 0)))))*V$76,  Tables!$B$10)</f>
        <v>0</v>
      </c>
      <c r="W12" s="58"/>
      <c r="X12" s="59">
        <f>ROUND((IF(W12=Tables!$A$3, Tables!$B$3, IF(W12=Tables!$A$4, Tables!$B$4, IF(W12=Tables!$A$5, Tables!$B$5, IF(W12=Tables!$A$6, Tables!$B$6, 0)))))*X$76,  Tables!$B$10)</f>
        <v>0</v>
      </c>
      <c r="Y12" s="56"/>
      <c r="Z12" s="57">
        <f>ROUND((IF(Y12="RP", Tables!$B$3, IF(Y12="FL", Tables!$B$4, IF(Y12="OS", Tables!$B$5, IF(Y12="FA", Tables!$B$6, 0)))))*Z$76,  Tables!$B$10)</f>
        <v>0</v>
      </c>
      <c r="AA12" s="58"/>
      <c r="AB12" s="59">
        <f>ROUND((IF(AA12=Tables!$A$3, Tables!$B$3, IF(AA12=Tables!$A$4, Tables!$B$4, IF(AA12=Tables!$A$5, Tables!$B$5, IF(AA12=Tables!$A$6, Tables!$B$6, 0)))))*AB$76,  Tables!$B$10)</f>
        <v>0</v>
      </c>
      <c r="AC12" s="56"/>
      <c r="AD12" s="57">
        <f>ROUND((IF(AC12="RP", Tables!$B$3, IF(AC12="FL", Tables!$B$4, IF(AC12="OS", Tables!$B$5, IF(AC12="FA", Tables!$B$6, 0)))))*AD$76,  Tables!$B$10)</f>
        <v>0</v>
      </c>
      <c r="AE12" s="58"/>
      <c r="AF12" s="59">
        <f>ROUND((IF(AE12=Tables!$A$3, Tables!$B$3, IF(AE12=Tables!$A$4, Tables!$B$4, IF(AE12=Tables!$A$5, Tables!$B$5, IF(AE12=Tables!$A$6, Tables!$B$6, 0)))))*AF$76,  Tables!$B$10)</f>
        <v>0</v>
      </c>
      <c r="AG12" s="56"/>
      <c r="AH12" s="57">
        <f>ROUND((IF(AG12="RP", Tables!$B$3, IF(AG12="FL", Tables!$B$4, IF(AG12="OS", Tables!$B$5, IF(AG12="FA", Tables!$B$6, 0)))))*AH$76,  Tables!$B$10)</f>
        <v>0</v>
      </c>
      <c r="AI12" s="58" t="s">
        <v>8</v>
      </c>
      <c r="AJ12" s="59">
        <f>ROUND((IF(AI12=Tables!$A$3, Tables!$B$3, IF(AI12=Tables!$A$4, Tables!$B$4, IF(AI12=Tables!$A$5, Tables!$B$5, IF(AI12=Tables!$A$6, Tables!$B$6, 0)))))*AJ$76,  Tables!$B$10)</f>
        <v>7.8</v>
      </c>
      <c r="AK12" s="56"/>
      <c r="AL12" s="57">
        <f>ROUND((IF(AK12="RP", Tables!$B$3, IF(AK12="FL", Tables!$B$4, IF(AK12="OS", Tables!$B$5, IF(AK12="FA", Tables!$B$6, 0)))))*AL$76,  Tables!$B$10)</f>
        <v>0</v>
      </c>
      <c r="AM12" s="58"/>
      <c r="AN12" s="59">
        <f>ROUND((IF(AM12=Tables!$A$3, Tables!$B$3, IF(AM12=Tables!$A$4, Tables!$B$4, IF(AM12=Tables!$A$5, Tables!$B$5, IF(AM12=Tables!$A$6, Tables!$B$6, 0)))))*AN$76,  Tables!$B$10)</f>
        <v>0</v>
      </c>
      <c r="AO12" s="56"/>
      <c r="AP12" s="57">
        <f>ROUND((IF(AO12="RP", Tables!$B$3, IF(AO12="FL", Tables!$B$4, IF(AO12="OS", Tables!$B$5, IF(AO12="FA", Tables!$B$6, 0)))))*AP$76,  Tables!$B$10)</f>
        <v>0</v>
      </c>
      <c r="AQ12" s="58"/>
      <c r="AR12" s="59">
        <f>ROUND((IF(AQ12=Tables!$A$3, Tables!$B$3, IF(AQ12=Tables!$A$4, Tables!$B$4, IF(AQ12=Tables!$A$5, Tables!$B$5, IF(AQ12=Tables!$A$6, Tables!$B$6, 0)))))*AR$76,  Tables!$B$10)</f>
        <v>0</v>
      </c>
      <c r="AS12" s="56" t="s">
        <v>8</v>
      </c>
      <c r="AT12" s="57">
        <f>ROUND((IF(AS12="RP", Tables!$B$3, IF(AS12="FL", Tables!$B$4, IF(AS12="OS", Tables!$B$5, IF(AS12="FA", Tables!$B$6, 0)))))*AT$76,  Tables!$B$10)</f>
        <v>4.0999999999999996</v>
      </c>
      <c r="AU12" s="58" t="s">
        <v>8</v>
      </c>
      <c r="AV12" s="59">
        <f>ROUND((IF(AU12=Tables!$A$3, Tables!$B$3, IF(AU12=Tables!$A$4, Tables!$B$4, IF(AU12=Tables!$A$5, Tables!$B$5, IF(AU12=Tables!$A$6, Tables!$B$6, 0)))))*AV$76,  Tables!$B$10)</f>
        <v>3.4</v>
      </c>
      <c r="AW12" s="56" t="s">
        <v>7</v>
      </c>
      <c r="AX12" s="57">
        <f>ROUND((IF(AW12="RP", Tables!$B$3, IF(AW12="FL", Tables!$B$4, IF(AW12="OS", Tables!$B$5, IF(AW12="FA", Tables!$B$6, 0)))))*AX$76,  Tables!$B$10)</f>
        <v>7</v>
      </c>
      <c r="AY12" s="58" t="s">
        <v>7</v>
      </c>
      <c r="AZ12" s="59">
        <f>ROUND((IF(AY12=Tables!$A$3, Tables!$B$3, IF(AY12=Tables!$A$4, Tables!$B$4, IF(AY12=Tables!$A$5, Tables!$B$5, IF(AY12=Tables!$A$6, Tables!$B$6, 0)))))*AZ$76,  Tables!$B$10)</f>
        <v>3.5</v>
      </c>
      <c r="BA12" s="56"/>
      <c r="BB12" s="57">
        <f>ROUND((IF(BA12="RP", Tables!$B$3, IF(BA12="FL", Tables!$B$4, IF(BA12="OS", Tables!$B$5, IF(BA12="FA", Tables!$B$6, 0)))))*BB$76,  Tables!$B$10)</f>
        <v>0</v>
      </c>
      <c r="BC12" s="58" t="s">
        <v>8</v>
      </c>
      <c r="BD12" s="59">
        <f>ROUND((IF(BC12=Tables!$A$3, Tables!$B$3, IF(BC12=Tables!$A$4, Tables!$B$4, IF(BC12=Tables!$A$5, Tables!$B$5, IF(BC12=Tables!$A$6, Tables!$B$6, 0)))))*BD$76,  Tables!$B$10)</f>
        <v>4.4000000000000004</v>
      </c>
      <c r="BE12" s="56" t="s">
        <v>8</v>
      </c>
      <c r="BF12" s="57">
        <f>ROUND((IF(BE12="RP", Tables!$B$3, IF(BE12="FL", Tables!$B$4, IF(BE12="OS", Tables!$B$5, IF(BE12="FA", Tables!$B$6, 0)))))*BF$76,  Tables!$B$10)</f>
        <v>4.8</v>
      </c>
      <c r="BG12" s="58" t="s">
        <v>8</v>
      </c>
      <c r="BH12" s="59">
        <f>ROUND((IF(BG12=Tables!$A$3, Tables!$B$3, IF(BG12=Tables!$A$4, Tables!$B$4, IF(BG12=Tables!$A$5, Tables!$B$5, IF(BG12=Tables!$A$6, Tables!$B$6, 0)))))*BH$76,  Tables!$B$10)</f>
        <v>5.4</v>
      </c>
      <c r="BI12" s="56" t="s">
        <v>8</v>
      </c>
      <c r="BJ12" s="57">
        <f>ROUND((IF(BI12="RP", Tables!$B$3, IF(BI12="FL", Tables!$B$4, IF(BI12="OS", Tables!$B$5, IF(BI12="FA", Tables!$B$6, 0)))))*BJ$76,  Tables!$B$10)</f>
        <v>5</v>
      </c>
      <c r="BK12" s="58" t="s">
        <v>8</v>
      </c>
      <c r="BL12" s="59">
        <f>ROUND((IF(BK12=Tables!$A$3, Tables!$B$3, IF(BK12=Tables!$A$4, Tables!$B$4, IF(BK12=Tables!$A$5, Tables!$B$5, IF(BK12=Tables!$A$6, Tables!$B$6, 0)))))*BL$76,  Tables!$B$10)</f>
        <v>4.5999999999999996</v>
      </c>
      <c r="BM12" s="56" t="s">
        <v>8</v>
      </c>
      <c r="BN12" s="57">
        <f>ROUND((IF(BM12="RP", Tables!$B$3, IF(BM12="FL", Tables!$B$4, IF(BM12="OS", Tables!$B$5, IF(BM12="FA", Tables!$B$6, 0)))))*BN$76,  Tables!$B$10)</f>
        <v>2.6</v>
      </c>
      <c r="BO12" s="58" t="s">
        <v>8</v>
      </c>
      <c r="BP12" s="59">
        <f>ROUND((IF(BO12=Tables!$A$3, Tables!$B$3, IF(BO12=Tables!$A$4, Tables!$B$4, IF(BO12=Tables!$A$5, Tables!$B$5, IF(BO12=Tables!$A$6, Tables!$B$6, 0)))))*BP$76,  Tables!$B$10)</f>
        <v>2.9</v>
      </c>
      <c r="BQ12" s="56" t="s">
        <v>8</v>
      </c>
      <c r="BR12" s="57">
        <f>ROUND((IF(BQ12="RP", Tables!$B$3, IF(BQ12="FL", Tables!$B$4, IF(BQ12="OS", Tables!$B$5, IF(BQ12="FA", Tables!$B$6, 0)))))*BR$76,  Tables!$B$10)</f>
        <v>2.4</v>
      </c>
      <c r="BS12" s="58" t="s">
        <v>8</v>
      </c>
      <c r="BT12" s="59">
        <f>ROUND((IF(BS12=Tables!$A$3, Tables!$B$3, IF(BS12=Tables!$A$4, Tables!$B$4, IF(BS12=Tables!$A$5, Tables!$B$5, IF(BS12=Tables!$A$6, Tables!$B$6, 0)))))*BT$76,  Tables!$B$10)</f>
        <v>2.6</v>
      </c>
      <c r="BU12" s="56"/>
      <c r="BV12" s="57">
        <f>ROUND((IF(BU12="RP", Tables!$B$3, IF(BU12="FL", Tables!$B$4, IF(BU12="OS", Tables!$B$5, IF(BU12="FA", Tables!$B$6, 0)))))*BV$76,  Tables!$B$10)</f>
        <v>0</v>
      </c>
      <c r="BW12" s="58" t="s">
        <v>8</v>
      </c>
      <c r="BX12" s="59">
        <f>ROUND((IF(BW12=Tables!$A$3, Tables!$B$3, IF(BW12=Tables!$A$4, Tables!$B$4, IF(BW12=Tables!$A$5, Tables!$B$5, IF(BW12=Tables!$A$6, Tables!$B$6, 0)))))*BX$76,  Tables!$B$10)</f>
        <v>3.1</v>
      </c>
      <c r="BY12" s="56" t="s">
        <v>8</v>
      </c>
      <c r="BZ12" s="57">
        <f>ROUND((IF(BY12="RP", Tables!$B$3, IF(BY12="FL", Tables!$B$4, IF(BY12="OS", Tables!$B$5, IF(BY12="FA", Tables!$B$6, 0)))))*BZ$76,  Tables!$B$10)</f>
        <v>3</v>
      </c>
      <c r="CA12" s="58" t="s">
        <v>8</v>
      </c>
      <c r="CB12" s="59">
        <f>ROUND((IF(CA12=Tables!$A$3, Tables!$B$3, IF(CA12=Tables!$A$4, Tables!$B$4, IF(CA12=Tables!$A$5, Tables!$B$5, IF(CA12=Tables!$A$6, Tables!$B$6, 0)))))*CB$76,  Tables!$B$10)</f>
        <v>2.8</v>
      </c>
      <c r="CC12" s="56"/>
      <c r="CD12" s="57">
        <f>ROUND((IF(CC12="RP", Tables!$B$3, IF(CC12="FL", Tables!$B$4, IF(CC12="OS", Tables!$B$5, IF(CC12="FA", Tables!$B$6, 0)))))*CD$76,  Tables!$B$10)</f>
        <v>0</v>
      </c>
      <c r="CE12" s="58"/>
      <c r="CF12" s="59">
        <f>ROUND((IF(CE12=Tables!$A$3, Tables!$B$3, IF(CE12=Tables!$A$4, Tables!$B$4, IF(CE12=Tables!$A$5, Tables!$B$5, IF(CE12=Tables!$A$6, Tables!$B$6, 0)))))*CF$76,  Tables!$B$10)</f>
        <v>0</v>
      </c>
      <c r="CG12" s="56"/>
      <c r="CH12" s="57">
        <f>ROUND((IF(CG12="RP", Tables!$B$3, IF(CG12="FL", Tables!$B$4, IF(CG12="OS", Tables!$B$5, IF(CG12="FA", Tables!$B$6, 0)))))*CH$76,  Tables!$B$10)</f>
        <v>0</v>
      </c>
    </row>
    <row r="13" spans="1:86" s="1" customFormat="1" ht="16.05" customHeight="1" x14ac:dyDescent="0.3">
      <c r="A13" s="69">
        <f t="shared" si="2"/>
        <v>11</v>
      </c>
      <c r="B13" s="51" t="s">
        <v>163</v>
      </c>
      <c r="C13" s="51" t="s">
        <v>67</v>
      </c>
      <c r="D13" s="50">
        <f>ROUND(SUM(E13:CH13), Tables!$B$11)</f>
        <v>67.3</v>
      </c>
      <c r="E13" s="56"/>
      <c r="F13" s="57">
        <f>ROUND((IF(E13=Tables!$A$3, Tables!$B$3, IF(E13=Tables!$A$4, Tables!$B$4, IF(E13=Tables!$A$5, Tables!$B$5, IF(E13=Tables!$A$6, Tables!$B$6, 0)))))*F$76,  Tables!$B$10)</f>
        <v>0</v>
      </c>
      <c r="G13" s="58" t="s">
        <v>8</v>
      </c>
      <c r="H13" s="59">
        <f>ROUND((IF(G13=Tables!$A$3, Tables!$B$3, IF(G13=Tables!$A$4, Tables!$B$4, IF(G13=Tables!$A$5, Tables!$B$5, IF(G13=Tables!$A$6, Tables!$B$6, 0)))))*H$76,  Tables!$B$10)</f>
        <v>4.0999999999999996</v>
      </c>
      <c r="I13" s="56"/>
      <c r="J13" s="57">
        <f>ROUND((IF(I13="RP", Tables!$B$3, IF(I13="FL", Tables!$B$4, IF(I13="OS", Tables!$B$5, IF(I13="FA", Tables!$B$6, 0)))))*J$76,  Tables!$B$10)</f>
        <v>0</v>
      </c>
      <c r="K13" s="58"/>
      <c r="L13" s="59">
        <f>ROUND((IF(K13=Tables!$A$3, Tables!$B$3, IF(K13=Tables!$A$4, Tables!$B$4, IF(K13=Tables!$A$5, Tables!$B$5, IF(K13=Tables!$A$6, Tables!$B$6, 0)))))*L$76,  Tables!$B$10)</f>
        <v>0</v>
      </c>
      <c r="M13" s="56"/>
      <c r="N13" s="57">
        <f>ROUND((IF(M13="RP", Tables!$B$3, IF(M13="FL", Tables!$B$4, IF(M13="OS", Tables!$B$5, IF(M13="FA", Tables!$B$6, 0)))))*N$76,  Tables!$B$10)</f>
        <v>0</v>
      </c>
      <c r="O13" s="58"/>
      <c r="P13" s="59">
        <f>ROUND((IF(O13=Tables!$A$3, Tables!$B$3, IF(O13=Tables!$A$4, Tables!$B$4, IF(O13=Tables!$A$5, Tables!$B$5, IF(O13=Tables!$A$6, Tables!$B$6, 0)))))*P$76,  Tables!$B$10)</f>
        <v>0</v>
      </c>
      <c r="Q13" s="56"/>
      <c r="R13" s="57">
        <f>ROUND((IF(Q13="RP", Tables!$B$3, IF(Q13="FL", Tables!$B$4, IF(Q13="OS", Tables!$B$5, IF(Q13="FA", Tables!$B$6, 0)))))*R$76,  Tables!$B$10)</f>
        <v>0</v>
      </c>
      <c r="S13" s="58" t="s">
        <v>8</v>
      </c>
      <c r="T13" s="59">
        <f>ROUND((IF(S13=Tables!$A$3, Tables!$B$3, IF(S13=Tables!$A$4, Tables!$B$4, IF(S13=Tables!$A$5, Tables!$B$5, IF(S13=Tables!$A$6, Tables!$B$6, 0)))))*T$76,  Tables!$B$10)</f>
        <v>10.4</v>
      </c>
      <c r="U13" s="56" t="s">
        <v>8</v>
      </c>
      <c r="V13" s="57">
        <f>ROUND((IF(U13="RP", Tables!$B$3, IF(U13="FL", Tables!$B$4, IF(U13="OS", Tables!$B$5, IF(U13="FA", Tables!$B$6, 0)))))*V$76,  Tables!$B$10)</f>
        <v>8.4</v>
      </c>
      <c r="W13" s="58" t="s">
        <v>7</v>
      </c>
      <c r="X13" s="59">
        <f>ROUND((IF(W13=Tables!$A$3, Tables!$B$3, IF(W13=Tables!$A$4, Tables!$B$4, IF(W13=Tables!$A$5, Tables!$B$5, IF(W13=Tables!$A$6, Tables!$B$6, 0)))))*X$76,  Tables!$B$10)</f>
        <v>11.1</v>
      </c>
      <c r="Y13" s="56" t="s">
        <v>8</v>
      </c>
      <c r="Z13" s="57">
        <f>ROUND((IF(Y13="RP", Tables!$B$3, IF(Y13="FL", Tables!$B$4, IF(Y13="OS", Tables!$B$5, IF(Y13="FA", Tables!$B$6, 0)))))*Z$76,  Tables!$B$10)</f>
        <v>7.1</v>
      </c>
      <c r="AA13" s="58" t="s">
        <v>8</v>
      </c>
      <c r="AB13" s="59">
        <f>ROUND((IF(AA13=Tables!$A$3, Tables!$B$3, IF(AA13=Tables!$A$4, Tables!$B$4, IF(AA13=Tables!$A$5, Tables!$B$5, IF(AA13=Tables!$A$6, Tables!$B$6, 0)))))*AB$76,  Tables!$B$10)</f>
        <v>11.1</v>
      </c>
      <c r="AC13" s="56"/>
      <c r="AD13" s="57">
        <f>ROUND((IF(AC13="RP", Tables!$B$3, IF(AC13="FL", Tables!$B$4, IF(AC13="OS", Tables!$B$5, IF(AC13="FA", Tables!$B$6, 0)))))*AD$76,  Tables!$B$10)</f>
        <v>0</v>
      </c>
      <c r="AE13" s="58"/>
      <c r="AF13" s="59">
        <f>ROUND((IF(AE13=Tables!$A$3, Tables!$B$3, IF(AE13=Tables!$A$4, Tables!$B$4, IF(AE13=Tables!$A$5, Tables!$B$5, IF(AE13=Tables!$A$6, Tables!$B$6, 0)))))*AF$76,  Tables!$B$10)</f>
        <v>0</v>
      </c>
      <c r="AG13" s="56"/>
      <c r="AH13" s="57">
        <f>ROUND((IF(AG13="RP", Tables!$B$3, IF(AG13="FL", Tables!$B$4, IF(AG13="OS", Tables!$B$5, IF(AG13="FA", Tables!$B$6, 0)))))*AH$76,  Tables!$B$10)</f>
        <v>0</v>
      </c>
      <c r="AI13" s="58"/>
      <c r="AJ13" s="59">
        <f>ROUND((IF(AI13=Tables!$A$3, Tables!$B$3, IF(AI13=Tables!$A$4, Tables!$B$4, IF(AI13=Tables!$A$5, Tables!$B$5, IF(AI13=Tables!$A$6, Tables!$B$6, 0)))))*AJ$76,  Tables!$B$10)</f>
        <v>0</v>
      </c>
      <c r="AK13" s="56"/>
      <c r="AL13" s="57">
        <f>ROUND((IF(AK13="RP", Tables!$B$3, IF(AK13="FL", Tables!$B$4, IF(AK13="OS", Tables!$B$5, IF(AK13="FA", Tables!$B$6, 0)))))*AL$76,  Tables!$B$10)</f>
        <v>0</v>
      </c>
      <c r="AM13" s="58"/>
      <c r="AN13" s="59">
        <f>ROUND((IF(AM13=Tables!$A$3, Tables!$B$3, IF(AM13=Tables!$A$4, Tables!$B$4, IF(AM13=Tables!$A$5, Tables!$B$5, IF(AM13=Tables!$A$6, Tables!$B$6, 0)))))*AN$76,  Tables!$B$10)</f>
        <v>0</v>
      </c>
      <c r="AO13" s="56"/>
      <c r="AP13" s="57">
        <f>ROUND((IF(AO13="RP", Tables!$B$3, IF(AO13="FL", Tables!$B$4, IF(AO13="OS", Tables!$B$5, IF(AO13="FA", Tables!$B$6, 0)))))*AP$76,  Tables!$B$10)</f>
        <v>0</v>
      </c>
      <c r="AQ13" s="58"/>
      <c r="AR13" s="59">
        <f>ROUND((IF(AQ13=Tables!$A$3, Tables!$B$3, IF(AQ13=Tables!$A$4, Tables!$B$4, IF(AQ13=Tables!$A$5, Tables!$B$5, IF(AQ13=Tables!$A$6, Tables!$B$6, 0)))))*AR$76,  Tables!$B$10)</f>
        <v>0</v>
      </c>
      <c r="AS13" s="56"/>
      <c r="AT13" s="57">
        <f>ROUND((IF(AS13="RP", Tables!$B$3, IF(AS13="FL", Tables!$B$4, IF(AS13="OS", Tables!$B$5, IF(AS13="FA", Tables!$B$6, 0)))))*AT$76,  Tables!$B$10)</f>
        <v>0</v>
      </c>
      <c r="AU13" s="58"/>
      <c r="AV13" s="59">
        <f>ROUND((IF(AU13=Tables!$A$3, Tables!$B$3, IF(AU13=Tables!$A$4, Tables!$B$4, IF(AU13=Tables!$A$5, Tables!$B$5, IF(AU13=Tables!$A$6, Tables!$B$6, 0)))))*AV$76,  Tables!$B$10)</f>
        <v>0</v>
      </c>
      <c r="AW13" s="56"/>
      <c r="AX13" s="57">
        <f>ROUND((IF(AW13="RP", Tables!$B$3, IF(AW13="FL", Tables!$B$4, IF(AW13="OS", Tables!$B$5, IF(AW13="FA", Tables!$B$6, 0)))))*AX$76,  Tables!$B$10)</f>
        <v>0</v>
      </c>
      <c r="AY13" s="58"/>
      <c r="AZ13" s="59">
        <f>ROUND((IF(AY13=Tables!$A$3, Tables!$B$3, IF(AY13=Tables!$A$4, Tables!$B$4, IF(AY13=Tables!$A$5, Tables!$B$5, IF(AY13=Tables!$A$6, Tables!$B$6, 0)))))*AZ$76,  Tables!$B$10)</f>
        <v>0</v>
      </c>
      <c r="BA13" s="56"/>
      <c r="BB13" s="57">
        <f>ROUND((IF(BA13="RP", Tables!$B$3, IF(BA13="FL", Tables!$B$4, IF(BA13="OS", Tables!$B$5, IF(BA13="FA", Tables!$B$6, 0)))))*BB$76,  Tables!$B$10)</f>
        <v>0</v>
      </c>
      <c r="BC13" s="58"/>
      <c r="BD13" s="59">
        <f>ROUND((IF(BC13=Tables!$A$3, Tables!$B$3, IF(BC13=Tables!$A$4, Tables!$B$4, IF(BC13=Tables!$A$5, Tables!$B$5, IF(BC13=Tables!$A$6, Tables!$B$6, 0)))))*BD$76,  Tables!$B$10)</f>
        <v>0</v>
      </c>
      <c r="BE13" s="56"/>
      <c r="BF13" s="57">
        <f>ROUND((IF(BE13="RP", Tables!$B$3, IF(BE13="FL", Tables!$B$4, IF(BE13="OS", Tables!$B$5, IF(BE13="FA", Tables!$B$6, 0)))))*BF$76,  Tables!$B$10)</f>
        <v>0</v>
      </c>
      <c r="BG13" s="58"/>
      <c r="BH13" s="59">
        <f>ROUND((IF(BG13=Tables!$A$3, Tables!$B$3, IF(BG13=Tables!$A$4, Tables!$B$4, IF(BG13=Tables!$A$5, Tables!$B$5, IF(BG13=Tables!$A$6, Tables!$B$6, 0)))))*BH$76,  Tables!$B$10)</f>
        <v>0</v>
      </c>
      <c r="BI13" s="56"/>
      <c r="BJ13" s="57">
        <f>ROUND((IF(BI13="RP", Tables!$B$3, IF(BI13="FL", Tables!$B$4, IF(BI13="OS", Tables!$B$5, IF(BI13="FA", Tables!$B$6, 0)))))*BJ$76,  Tables!$B$10)</f>
        <v>0</v>
      </c>
      <c r="BK13" s="58" t="s">
        <v>8</v>
      </c>
      <c r="BL13" s="59">
        <f>ROUND((IF(BK13=Tables!$A$3, Tables!$B$3, IF(BK13=Tables!$A$4, Tables!$B$4, IF(BK13=Tables!$A$5, Tables!$B$5, IF(BK13=Tables!$A$6, Tables!$B$6, 0)))))*BL$76,  Tables!$B$10)</f>
        <v>4.5999999999999996</v>
      </c>
      <c r="BM13" s="56" t="s">
        <v>8</v>
      </c>
      <c r="BN13" s="57">
        <f>ROUND((IF(BM13="RP", Tables!$B$3, IF(BM13="FL", Tables!$B$4, IF(BM13="OS", Tables!$B$5, IF(BM13="FA", Tables!$B$6, 0)))))*BN$76,  Tables!$B$10)</f>
        <v>2.6</v>
      </c>
      <c r="BO13" s="58" t="s">
        <v>8</v>
      </c>
      <c r="BP13" s="59">
        <f>ROUND((IF(BO13=Tables!$A$3, Tables!$B$3, IF(BO13=Tables!$A$4, Tables!$B$4, IF(BO13=Tables!$A$5, Tables!$B$5, IF(BO13=Tables!$A$6, Tables!$B$6, 0)))))*BP$76,  Tables!$B$10)</f>
        <v>2.9</v>
      </c>
      <c r="BQ13" s="56" t="s">
        <v>8</v>
      </c>
      <c r="BR13" s="57">
        <f>ROUND((IF(BQ13="RP", Tables!$B$3, IF(BQ13="FL", Tables!$B$4, IF(BQ13="OS", Tables!$B$5, IF(BQ13="FA", Tables!$B$6, 0)))))*BR$76,  Tables!$B$10)</f>
        <v>2.4</v>
      </c>
      <c r="BS13" s="58" t="s">
        <v>8</v>
      </c>
      <c r="BT13" s="59">
        <f>ROUND((IF(BS13=Tables!$A$3, Tables!$B$3, IF(BS13=Tables!$A$4, Tables!$B$4, IF(BS13=Tables!$A$5, Tables!$B$5, IF(BS13=Tables!$A$6, Tables!$B$6, 0)))))*BT$76,  Tables!$B$10)</f>
        <v>2.6</v>
      </c>
      <c r="BU13" s="56"/>
      <c r="BV13" s="57">
        <f>ROUND((IF(BU13="RP", Tables!$B$3, IF(BU13="FL", Tables!$B$4, IF(BU13="OS", Tables!$B$5, IF(BU13="FA", Tables!$B$6, 0)))))*BV$76,  Tables!$B$10)</f>
        <v>0</v>
      </c>
      <c r="BW13" s="58"/>
      <c r="BX13" s="59">
        <f>ROUND((IF(BW13=Tables!$A$3, Tables!$B$3, IF(BW13=Tables!$A$4, Tables!$B$4, IF(BW13=Tables!$A$5, Tables!$B$5, IF(BW13=Tables!$A$6, Tables!$B$6, 0)))))*BX$76,  Tables!$B$10)</f>
        <v>0</v>
      </c>
      <c r="BY13" s="56"/>
      <c r="BZ13" s="57">
        <f>ROUND((IF(BY13="RP", Tables!$B$3, IF(BY13="FL", Tables!$B$4, IF(BY13="OS", Tables!$B$5, IF(BY13="FA", Tables!$B$6, 0)))))*BZ$76,  Tables!$B$10)</f>
        <v>0</v>
      </c>
      <c r="CA13" s="58"/>
      <c r="CB13" s="59">
        <f>ROUND((IF(CA13=Tables!$A$3, Tables!$B$3, IF(CA13=Tables!$A$4, Tables!$B$4, IF(CA13=Tables!$A$5, Tables!$B$5, IF(CA13=Tables!$A$6, Tables!$B$6, 0)))))*CB$76,  Tables!$B$10)</f>
        <v>0</v>
      </c>
      <c r="CC13" s="56"/>
      <c r="CD13" s="57">
        <f>ROUND((IF(CC13="RP", Tables!$B$3, IF(CC13="FL", Tables!$B$4, IF(CC13="OS", Tables!$B$5, IF(CC13="FA", Tables!$B$6, 0)))))*CD$76,  Tables!$B$10)</f>
        <v>0</v>
      </c>
      <c r="CE13" s="58"/>
      <c r="CF13" s="59">
        <f>ROUND((IF(CE13=Tables!$A$3, Tables!$B$3, IF(CE13=Tables!$A$4, Tables!$B$4, IF(CE13=Tables!$A$5, Tables!$B$5, IF(CE13=Tables!$A$6, Tables!$B$6, 0)))))*CF$76,  Tables!$B$10)</f>
        <v>0</v>
      </c>
      <c r="CG13" s="56"/>
      <c r="CH13" s="57">
        <f>ROUND((IF(CG13="RP", Tables!$B$3, IF(CG13="FL", Tables!$B$4, IF(CG13="OS", Tables!$B$5, IF(CG13="FA", Tables!$B$6, 0)))))*CH$76,  Tables!$B$10)</f>
        <v>0</v>
      </c>
    </row>
    <row r="14" spans="1:86" s="1" customFormat="1" ht="15" customHeight="1" x14ac:dyDescent="0.3">
      <c r="A14" s="69">
        <f t="shared" si="2"/>
        <v>12</v>
      </c>
      <c r="B14" s="51" t="s">
        <v>147</v>
      </c>
      <c r="C14" s="51" t="s">
        <v>50</v>
      </c>
      <c r="D14" s="50">
        <f>ROUND(SUM(E14:CH14), Tables!$B$11)</f>
        <v>58.7</v>
      </c>
      <c r="E14" s="56"/>
      <c r="F14" s="57">
        <f>ROUND((IF(E14=Tables!$A$3, Tables!$B$3, IF(E14=Tables!$A$4, Tables!$B$4, IF(E14=Tables!$A$5, Tables!$B$5, IF(E14=Tables!$A$6, Tables!$B$6, 0)))))*F$76,  Tables!$B$10)</f>
        <v>0</v>
      </c>
      <c r="G14" s="58" t="s">
        <v>8</v>
      </c>
      <c r="H14" s="59">
        <f>ROUND((IF(G14=Tables!$A$3, Tables!$B$3, IF(G14=Tables!$A$4, Tables!$B$4, IF(G14=Tables!$A$5, Tables!$B$5, IF(G14=Tables!$A$6, Tables!$B$6, 0)))))*H$76,  Tables!$B$10)</f>
        <v>4.0999999999999996</v>
      </c>
      <c r="I14" s="56"/>
      <c r="J14" s="57">
        <f>ROUND((IF(I14="RP", Tables!$B$3, IF(I14="FL", Tables!$B$4, IF(I14="OS", Tables!$B$5, IF(I14="FA", Tables!$B$6, 0)))))*J$76,  Tables!$B$10)</f>
        <v>0</v>
      </c>
      <c r="K14" s="58"/>
      <c r="L14" s="59">
        <f>ROUND((IF(K14=Tables!$A$3, Tables!$B$3, IF(K14=Tables!$A$4, Tables!$B$4, IF(K14=Tables!$A$5, Tables!$B$5, IF(K14=Tables!$A$6, Tables!$B$6, 0)))))*L$76,  Tables!$B$10)</f>
        <v>0</v>
      </c>
      <c r="M14" s="56"/>
      <c r="N14" s="57">
        <f>ROUND((IF(M14="RP", Tables!$B$3, IF(M14="FL", Tables!$B$4, IF(M14="OS", Tables!$B$5, IF(M14="FA", Tables!$B$6, 0)))))*N$76,  Tables!$B$10)</f>
        <v>0</v>
      </c>
      <c r="O14" s="58"/>
      <c r="P14" s="59">
        <f>ROUND((IF(O14=Tables!$A$3, Tables!$B$3, IF(O14=Tables!$A$4, Tables!$B$4, IF(O14=Tables!$A$5, Tables!$B$5, IF(O14=Tables!$A$6, Tables!$B$6, 0)))))*P$76,  Tables!$B$10)</f>
        <v>0</v>
      </c>
      <c r="Q14" s="56"/>
      <c r="R14" s="57">
        <f>ROUND((IF(Q14="RP", Tables!$B$3, IF(Q14="FL", Tables!$B$4, IF(Q14="OS", Tables!$B$5, IF(Q14="FA", Tables!$B$6, 0)))))*R$76,  Tables!$B$10)</f>
        <v>0</v>
      </c>
      <c r="S14" s="58" t="s">
        <v>8</v>
      </c>
      <c r="T14" s="59">
        <f>ROUND((IF(S14=Tables!$A$3, Tables!$B$3, IF(S14=Tables!$A$4, Tables!$B$4, IF(S14=Tables!$A$5, Tables!$B$5, IF(S14=Tables!$A$6, Tables!$B$6, 0)))))*T$76,  Tables!$B$10)</f>
        <v>10.4</v>
      </c>
      <c r="U14" s="56"/>
      <c r="V14" s="57">
        <f>ROUND((IF(U14="RP", Tables!$B$3, IF(U14="FL", Tables!$B$4, IF(U14="OS", Tables!$B$5, IF(U14="FA", Tables!$B$6, 0)))))*V$76,  Tables!$B$10)</f>
        <v>0</v>
      </c>
      <c r="W14" s="58" t="s">
        <v>7</v>
      </c>
      <c r="X14" s="59">
        <f>ROUND((IF(W14=Tables!$A$3, Tables!$B$3, IF(W14=Tables!$A$4, Tables!$B$4, IF(W14=Tables!$A$5, Tables!$B$5, IF(W14=Tables!$A$6, Tables!$B$6, 0)))))*X$76,  Tables!$B$10)</f>
        <v>11.1</v>
      </c>
      <c r="Y14" s="56"/>
      <c r="Z14" s="57">
        <f>ROUND((IF(Y14="RP", Tables!$B$3, IF(Y14="FL", Tables!$B$4, IF(Y14="OS", Tables!$B$5, IF(Y14="FA", Tables!$B$6, 0)))))*Z$76,  Tables!$B$10)</f>
        <v>0</v>
      </c>
      <c r="AA14" s="58"/>
      <c r="AB14" s="59">
        <f>ROUND((IF(AA14=Tables!$A$3, Tables!$B$3, IF(AA14=Tables!$A$4, Tables!$B$4, IF(AA14=Tables!$A$5, Tables!$B$5, IF(AA14=Tables!$A$6, Tables!$B$6, 0)))))*AB$76,  Tables!$B$10)</f>
        <v>0</v>
      </c>
      <c r="AC14" s="56" t="s">
        <v>7</v>
      </c>
      <c r="AD14" s="57">
        <f>ROUND((IF(AC14="RP", Tables!$B$3, IF(AC14="FL", Tables!$B$4, IF(AC14="OS", Tables!$B$5, IF(AC14="FA", Tables!$B$6, 0)))))*AD$76,  Tables!$B$10)</f>
        <v>11.1</v>
      </c>
      <c r="AE14" s="58"/>
      <c r="AF14" s="59">
        <f>ROUND((IF(AE14=Tables!$A$3, Tables!$B$3, IF(AE14=Tables!$A$4, Tables!$B$4, IF(AE14=Tables!$A$5, Tables!$B$5, IF(AE14=Tables!$A$6, Tables!$B$6, 0)))))*AF$76,  Tables!$B$10)</f>
        <v>0</v>
      </c>
      <c r="AG14" s="56"/>
      <c r="AH14" s="57">
        <f>ROUND((IF(AG14="RP", Tables!$B$3, IF(AG14="FL", Tables!$B$4, IF(AG14="OS", Tables!$B$5, IF(AG14="FA", Tables!$B$6, 0)))))*AH$76,  Tables!$B$10)</f>
        <v>0</v>
      </c>
      <c r="AI14" s="58"/>
      <c r="AJ14" s="59">
        <f>ROUND((IF(AI14=Tables!$A$3, Tables!$B$3, IF(AI14=Tables!$A$4, Tables!$B$4, IF(AI14=Tables!$A$5, Tables!$B$5, IF(AI14=Tables!$A$6, Tables!$B$6, 0)))))*AJ$76,  Tables!$B$10)</f>
        <v>0</v>
      </c>
      <c r="AK14" s="56"/>
      <c r="AL14" s="57">
        <f>ROUND((IF(AK14="RP", Tables!$B$3, IF(AK14="FL", Tables!$B$4, IF(AK14="OS", Tables!$B$5, IF(AK14="FA", Tables!$B$6, 0)))))*AL$76,  Tables!$B$10)</f>
        <v>0</v>
      </c>
      <c r="AM14" s="58"/>
      <c r="AN14" s="59">
        <f>ROUND((IF(AM14=Tables!$A$3, Tables!$B$3, IF(AM14=Tables!$A$4, Tables!$B$4, IF(AM14=Tables!$A$5, Tables!$B$5, IF(AM14=Tables!$A$6, Tables!$B$6, 0)))))*AN$76,  Tables!$B$10)</f>
        <v>0</v>
      </c>
      <c r="AO14" s="56"/>
      <c r="AP14" s="57">
        <f>ROUND((IF(AO14="RP", Tables!$B$3, IF(AO14="FL", Tables!$B$4, IF(AO14="OS", Tables!$B$5, IF(AO14="FA", Tables!$B$6, 0)))))*AP$76,  Tables!$B$10)</f>
        <v>0</v>
      </c>
      <c r="AQ14" s="58"/>
      <c r="AR14" s="59">
        <f>ROUND((IF(AQ14=Tables!$A$3, Tables!$B$3, IF(AQ14=Tables!$A$4, Tables!$B$4, IF(AQ14=Tables!$A$5, Tables!$B$5, IF(AQ14=Tables!$A$6, Tables!$B$6, 0)))))*AR$76,  Tables!$B$10)</f>
        <v>0</v>
      </c>
      <c r="AS14" s="56"/>
      <c r="AT14" s="57">
        <f>ROUND((IF(AS14="RP", Tables!$B$3, IF(AS14="FL", Tables!$B$4, IF(AS14="OS", Tables!$B$5, IF(AS14="FA", Tables!$B$6, 0)))))*AT$76,  Tables!$B$10)</f>
        <v>0</v>
      </c>
      <c r="AU14" s="58"/>
      <c r="AV14" s="59">
        <f>ROUND((IF(AU14=Tables!$A$3, Tables!$B$3, IF(AU14=Tables!$A$4, Tables!$B$4, IF(AU14=Tables!$A$5, Tables!$B$5, IF(AU14=Tables!$A$6, Tables!$B$6, 0)))))*AV$76,  Tables!$B$10)</f>
        <v>0</v>
      </c>
      <c r="AW14" s="56"/>
      <c r="AX14" s="57">
        <f>ROUND((IF(AW14="RP", Tables!$B$3, IF(AW14="FL", Tables!$B$4, IF(AW14="OS", Tables!$B$5, IF(AW14="FA", Tables!$B$6, 0)))))*AX$76,  Tables!$B$10)</f>
        <v>0</v>
      </c>
      <c r="AY14" s="58"/>
      <c r="AZ14" s="59">
        <f>ROUND((IF(AY14=Tables!$A$3, Tables!$B$3, IF(AY14=Tables!$A$4, Tables!$B$4, IF(AY14=Tables!$A$5, Tables!$B$5, IF(AY14=Tables!$A$6, Tables!$B$6, 0)))))*AZ$76,  Tables!$B$10)</f>
        <v>0</v>
      </c>
      <c r="BA14" s="56"/>
      <c r="BB14" s="57">
        <f>ROUND((IF(BA14="RP", Tables!$B$3, IF(BA14="FL", Tables!$B$4, IF(BA14="OS", Tables!$B$5, IF(BA14="FA", Tables!$B$6, 0)))))*BB$76,  Tables!$B$10)</f>
        <v>0</v>
      </c>
      <c r="BC14" s="58"/>
      <c r="BD14" s="59">
        <f>ROUND((IF(BC14=Tables!$A$3, Tables!$B$3, IF(BC14=Tables!$A$4, Tables!$B$4, IF(BC14=Tables!$A$5, Tables!$B$5, IF(BC14=Tables!$A$6, Tables!$B$6, 0)))))*BD$76,  Tables!$B$10)</f>
        <v>0</v>
      </c>
      <c r="BE14" s="56"/>
      <c r="BF14" s="57">
        <f>ROUND((IF(BE14="RP", Tables!$B$3, IF(BE14="FL", Tables!$B$4, IF(BE14="OS", Tables!$B$5, IF(BE14="FA", Tables!$B$6, 0)))))*BF$76,  Tables!$B$10)</f>
        <v>0</v>
      </c>
      <c r="BG14" s="58"/>
      <c r="BH14" s="59">
        <f>ROUND((IF(BG14=Tables!$A$3, Tables!$B$3, IF(BG14=Tables!$A$4, Tables!$B$4, IF(BG14=Tables!$A$5, Tables!$B$5, IF(BG14=Tables!$A$6, Tables!$B$6, 0)))))*BH$76,  Tables!$B$10)</f>
        <v>0</v>
      </c>
      <c r="BI14" s="56"/>
      <c r="BJ14" s="57">
        <f>ROUND((IF(BI14="RP", Tables!$B$3, IF(BI14="FL", Tables!$B$4, IF(BI14="OS", Tables!$B$5, IF(BI14="FA", Tables!$B$6, 0)))))*BJ$76,  Tables!$B$10)</f>
        <v>0</v>
      </c>
      <c r="BK14" s="58" t="s">
        <v>8</v>
      </c>
      <c r="BL14" s="59">
        <f>ROUND((IF(BK14=Tables!$A$3, Tables!$B$3, IF(BK14=Tables!$A$4, Tables!$B$4, IF(BK14=Tables!$A$5, Tables!$B$5, IF(BK14=Tables!$A$6, Tables!$B$6, 0)))))*BL$76,  Tables!$B$10)</f>
        <v>4.5999999999999996</v>
      </c>
      <c r="BM14" s="56"/>
      <c r="BN14" s="57">
        <f>ROUND((IF(BM14="RP", Tables!$B$3, IF(BM14="FL", Tables!$B$4, IF(BM14="OS", Tables!$B$5, IF(BM14="FA", Tables!$B$6, 0)))))*BN$76,  Tables!$B$10)</f>
        <v>0</v>
      </c>
      <c r="BO14" s="58" t="s">
        <v>8</v>
      </c>
      <c r="BP14" s="59">
        <f>ROUND((IF(BO14=Tables!$A$3, Tables!$B$3, IF(BO14=Tables!$A$4, Tables!$B$4, IF(BO14=Tables!$A$5, Tables!$B$5, IF(BO14=Tables!$A$6, Tables!$B$6, 0)))))*BP$76,  Tables!$B$10)</f>
        <v>2.9</v>
      </c>
      <c r="BQ14" s="56" t="s">
        <v>8</v>
      </c>
      <c r="BR14" s="57">
        <f>ROUND((IF(BQ14="RP", Tables!$B$3, IF(BQ14="FL", Tables!$B$4, IF(BQ14="OS", Tables!$B$5, IF(BQ14="FA", Tables!$B$6, 0)))))*BR$76,  Tables!$B$10)</f>
        <v>2.4</v>
      </c>
      <c r="BS14" s="58"/>
      <c r="BT14" s="59">
        <f>ROUND((IF(BS14=Tables!$A$3, Tables!$B$3, IF(BS14=Tables!$A$4, Tables!$B$4, IF(BS14=Tables!$A$5, Tables!$B$5, IF(BS14=Tables!$A$6, Tables!$B$6, 0)))))*BT$76,  Tables!$B$10)</f>
        <v>0</v>
      </c>
      <c r="BU14" s="56"/>
      <c r="BV14" s="57">
        <f>ROUND((IF(BU14="RP", Tables!$B$3, IF(BU14="FL", Tables!$B$4, IF(BU14="OS", Tables!$B$5, IF(BU14="FA", Tables!$B$6, 0)))))*BV$76,  Tables!$B$10)</f>
        <v>0</v>
      </c>
      <c r="BW14" s="58"/>
      <c r="BX14" s="59">
        <f>ROUND((IF(BW14=Tables!$A$3, Tables!$B$3, IF(BW14=Tables!$A$4, Tables!$B$4, IF(BW14=Tables!$A$5, Tables!$B$5, IF(BW14=Tables!$A$6, Tables!$B$6, 0)))))*BX$76,  Tables!$B$10)</f>
        <v>0</v>
      </c>
      <c r="BY14" s="56"/>
      <c r="BZ14" s="57">
        <f>ROUND((IF(BY14="RP", Tables!$B$3, IF(BY14="FL", Tables!$B$4, IF(BY14="OS", Tables!$B$5, IF(BY14="FA", Tables!$B$6, 0)))))*BZ$76,  Tables!$B$10)</f>
        <v>0</v>
      </c>
      <c r="CA14" s="58"/>
      <c r="CB14" s="59">
        <f>ROUND((IF(CA14=Tables!$A$3, Tables!$B$3, IF(CA14=Tables!$A$4, Tables!$B$4, IF(CA14=Tables!$A$5, Tables!$B$5, IF(CA14=Tables!$A$6, Tables!$B$6, 0)))))*CB$76,  Tables!$B$10)</f>
        <v>0</v>
      </c>
      <c r="CC14" s="56" t="s">
        <v>8</v>
      </c>
      <c r="CD14" s="57">
        <f>ROUND((IF(CC14="RP", Tables!$B$3, IF(CC14="FL", Tables!$B$4, IF(CC14="OS", Tables!$B$5, IF(CC14="FA", Tables!$B$6, 0)))))*CD$76,  Tables!$B$10)</f>
        <v>4.0999999999999996</v>
      </c>
      <c r="CE14" s="58" t="s">
        <v>7</v>
      </c>
      <c r="CF14" s="59">
        <f>ROUND((IF(CE14=Tables!$A$3, Tables!$B$3, IF(CE14=Tables!$A$4, Tables!$B$4, IF(CE14=Tables!$A$5, Tables!$B$5, IF(CE14=Tables!$A$6, Tables!$B$6, 0)))))*CF$76,  Tables!$B$10)</f>
        <v>8</v>
      </c>
      <c r="CG14" s="56"/>
      <c r="CH14" s="57">
        <f>ROUND((IF(CG14="RP", Tables!$B$3, IF(CG14="FL", Tables!$B$4, IF(CG14="OS", Tables!$B$5, IF(CG14="FA", Tables!$B$6, 0)))))*CH$76,  Tables!$B$10)</f>
        <v>0</v>
      </c>
    </row>
    <row r="15" spans="1:86" s="1" customFormat="1" ht="15" customHeight="1" x14ac:dyDescent="0.3">
      <c r="A15" s="69">
        <f t="shared" si="2"/>
        <v>13</v>
      </c>
      <c r="B15" s="51" t="s">
        <v>154</v>
      </c>
      <c r="C15" s="51" t="s">
        <v>60</v>
      </c>
      <c r="D15" s="50">
        <f>ROUND(SUM(E15:CH15), Tables!$B$11)</f>
        <v>58.6</v>
      </c>
      <c r="E15" s="56"/>
      <c r="F15" s="57">
        <f>ROUND((IF(E15=Tables!$A$3, Tables!$B$3, IF(E15=Tables!$A$4, Tables!$B$4, IF(E15=Tables!$A$5, Tables!$B$5, IF(E15=Tables!$A$6, Tables!$B$6, 0)))))*F$76,  Tables!$B$10)</f>
        <v>0</v>
      </c>
      <c r="G15" s="58"/>
      <c r="H15" s="59">
        <f>ROUND((IF(G15=Tables!$A$3, Tables!$B$3, IF(G15=Tables!$A$4, Tables!$B$4, IF(G15=Tables!$A$5, Tables!$B$5, IF(G15=Tables!$A$6, Tables!$B$6, 0)))))*H$76,  Tables!$B$10)</f>
        <v>0</v>
      </c>
      <c r="I15" s="56"/>
      <c r="J15" s="57">
        <f>ROUND((IF(I15="RP", Tables!$B$3, IF(I15="FL", Tables!$B$4, IF(I15="OS", Tables!$B$5, IF(I15="FA", Tables!$B$6, 0)))))*J$76,  Tables!$B$10)</f>
        <v>0</v>
      </c>
      <c r="K15" s="58"/>
      <c r="L15" s="59">
        <f>ROUND((IF(K15=Tables!$A$3, Tables!$B$3, IF(K15=Tables!$A$4, Tables!$B$4, IF(K15=Tables!$A$5, Tables!$B$5, IF(K15=Tables!$A$6, Tables!$B$6, 0)))))*L$76,  Tables!$B$10)</f>
        <v>0</v>
      </c>
      <c r="M15" s="56"/>
      <c r="N15" s="57">
        <f>ROUND((IF(M15="RP", Tables!$B$3, IF(M15="FL", Tables!$B$4, IF(M15="OS", Tables!$B$5, IF(M15="FA", Tables!$B$6, 0)))))*N$76,  Tables!$B$10)</f>
        <v>0</v>
      </c>
      <c r="O15" s="58"/>
      <c r="P15" s="59">
        <f>ROUND((IF(O15=Tables!$A$3, Tables!$B$3, IF(O15=Tables!$A$4, Tables!$B$4, IF(O15=Tables!$A$5, Tables!$B$5, IF(O15=Tables!$A$6, Tables!$B$6, 0)))))*P$76,  Tables!$B$10)</f>
        <v>0</v>
      </c>
      <c r="Q15" s="56"/>
      <c r="R15" s="57">
        <f>ROUND((IF(Q15="RP", Tables!$B$3, IF(Q15="FL", Tables!$B$4, IF(Q15="OS", Tables!$B$5, IF(Q15="FA", Tables!$B$6, 0)))))*R$76,  Tables!$B$10)</f>
        <v>0</v>
      </c>
      <c r="S15" s="58"/>
      <c r="T15" s="59">
        <f>ROUND((IF(S15=Tables!$A$3, Tables!$B$3, IF(S15=Tables!$A$4, Tables!$B$4, IF(S15=Tables!$A$5, Tables!$B$5, IF(S15=Tables!$A$6, Tables!$B$6, 0)))))*T$76,  Tables!$B$10)</f>
        <v>0</v>
      </c>
      <c r="U15" s="56"/>
      <c r="V15" s="57">
        <f>ROUND((IF(U15="RP", Tables!$B$3, IF(U15="FL", Tables!$B$4, IF(U15="OS", Tables!$B$5, IF(U15="FA", Tables!$B$6, 0)))))*V$76,  Tables!$B$10)</f>
        <v>0</v>
      </c>
      <c r="W15" s="58"/>
      <c r="X15" s="59">
        <f>ROUND((IF(W15=Tables!$A$3, Tables!$B$3, IF(W15=Tables!$A$4, Tables!$B$4, IF(W15=Tables!$A$5, Tables!$B$5, IF(W15=Tables!$A$6, Tables!$B$6, 0)))))*X$76,  Tables!$B$10)</f>
        <v>0</v>
      </c>
      <c r="Y15" s="56"/>
      <c r="Z15" s="57">
        <f>ROUND((IF(Y15="RP", Tables!$B$3, IF(Y15="FL", Tables!$B$4, IF(Y15="OS", Tables!$B$5, IF(Y15="FA", Tables!$B$6, 0)))))*Z$76,  Tables!$B$10)</f>
        <v>0</v>
      </c>
      <c r="AA15" s="58"/>
      <c r="AB15" s="59">
        <f>ROUND((IF(AA15=Tables!$A$3, Tables!$B$3, IF(AA15=Tables!$A$4, Tables!$B$4, IF(AA15=Tables!$A$5, Tables!$B$5, IF(AA15=Tables!$A$6, Tables!$B$6, 0)))))*AB$76,  Tables!$B$10)</f>
        <v>0</v>
      </c>
      <c r="AC15" s="56"/>
      <c r="AD15" s="57">
        <f>ROUND((IF(AC15="RP", Tables!$B$3, IF(AC15="FL", Tables!$B$4, IF(AC15="OS", Tables!$B$5, IF(AC15="FA", Tables!$B$6, 0)))))*AD$76,  Tables!$B$10)</f>
        <v>0</v>
      </c>
      <c r="AE15" s="58"/>
      <c r="AF15" s="59">
        <f>ROUND((IF(AE15=Tables!$A$3, Tables!$B$3, IF(AE15=Tables!$A$4, Tables!$B$4, IF(AE15=Tables!$A$5, Tables!$B$5, IF(AE15=Tables!$A$6, Tables!$B$6, 0)))))*AF$76,  Tables!$B$10)</f>
        <v>0</v>
      </c>
      <c r="AG15" s="56"/>
      <c r="AH15" s="57">
        <f>ROUND((IF(AG15="RP", Tables!$B$3, IF(AG15="FL", Tables!$B$4, IF(AG15="OS", Tables!$B$5, IF(AG15="FA", Tables!$B$6, 0)))))*AH$76,  Tables!$B$10)</f>
        <v>0</v>
      </c>
      <c r="AI15" s="58"/>
      <c r="AJ15" s="59">
        <f>ROUND((IF(AI15=Tables!$A$3, Tables!$B$3, IF(AI15=Tables!$A$4, Tables!$B$4, IF(AI15=Tables!$A$5, Tables!$B$5, IF(AI15=Tables!$A$6, Tables!$B$6, 0)))))*AJ$76,  Tables!$B$10)</f>
        <v>0</v>
      </c>
      <c r="AK15" s="56"/>
      <c r="AL15" s="57">
        <f>ROUND((IF(AK15="RP", Tables!$B$3, IF(AK15="FL", Tables!$B$4, IF(AK15="OS", Tables!$B$5, IF(AK15="FA", Tables!$B$6, 0)))))*AL$76,  Tables!$B$10)</f>
        <v>0</v>
      </c>
      <c r="AM15" s="58"/>
      <c r="AN15" s="59">
        <f>ROUND((IF(AM15=Tables!$A$3, Tables!$B$3, IF(AM15=Tables!$A$4, Tables!$B$4, IF(AM15=Tables!$A$5, Tables!$B$5, IF(AM15=Tables!$A$6, Tables!$B$6, 0)))))*AN$76,  Tables!$B$10)</f>
        <v>0</v>
      </c>
      <c r="AO15" s="56"/>
      <c r="AP15" s="57">
        <f>ROUND((IF(AO15="RP", Tables!$B$3, IF(AO15="FL", Tables!$B$4, IF(AO15="OS", Tables!$B$5, IF(AO15="FA", Tables!$B$6, 0)))))*AP$76,  Tables!$B$10)</f>
        <v>0</v>
      </c>
      <c r="AQ15" s="58"/>
      <c r="AR15" s="59">
        <f>ROUND((IF(AQ15=Tables!$A$3, Tables!$B$3, IF(AQ15=Tables!$A$4, Tables!$B$4, IF(AQ15=Tables!$A$5, Tables!$B$5, IF(AQ15=Tables!$A$6, Tables!$B$6, 0)))))*AR$76,  Tables!$B$10)</f>
        <v>0</v>
      </c>
      <c r="AS15" s="56" t="s">
        <v>8</v>
      </c>
      <c r="AT15" s="57">
        <f>ROUND((IF(AS15="RP", Tables!$B$3, IF(AS15="FL", Tables!$B$4, IF(AS15="OS", Tables!$B$5, IF(AS15="FA", Tables!$B$6, 0)))))*AT$76,  Tables!$B$10)</f>
        <v>4.0999999999999996</v>
      </c>
      <c r="AU15" s="58" t="s">
        <v>8</v>
      </c>
      <c r="AV15" s="59">
        <f>ROUND((IF(AU15=Tables!$A$3, Tables!$B$3, IF(AU15=Tables!$A$4, Tables!$B$4, IF(AU15=Tables!$A$5, Tables!$B$5, IF(AU15=Tables!$A$6, Tables!$B$6, 0)))))*AV$76,  Tables!$B$10)</f>
        <v>3.4</v>
      </c>
      <c r="AW15" s="56"/>
      <c r="AX15" s="57">
        <f>ROUND((IF(AW15="RP", Tables!$B$3, IF(AW15="FL", Tables!$B$4, IF(AW15="OS", Tables!$B$5, IF(AW15="FA", Tables!$B$6, 0)))))*AX$76,  Tables!$B$10)</f>
        <v>0</v>
      </c>
      <c r="AY15" s="58"/>
      <c r="AZ15" s="59">
        <f>ROUND((IF(AY15=Tables!$A$3, Tables!$B$3, IF(AY15=Tables!$A$4, Tables!$B$4, IF(AY15=Tables!$A$5, Tables!$B$5, IF(AY15=Tables!$A$6, Tables!$B$6, 0)))))*AZ$76,  Tables!$B$10)</f>
        <v>0</v>
      </c>
      <c r="BA15" s="56" t="s">
        <v>8</v>
      </c>
      <c r="BB15" s="57">
        <f>ROUND((IF(BA15="RP", Tables!$B$3, IF(BA15="FL", Tables!$B$4, IF(BA15="OS", Tables!$B$5, IF(BA15="FA", Tables!$B$6, 0)))))*BB$76,  Tables!$B$10)</f>
        <v>7</v>
      </c>
      <c r="BC15" s="58" t="s">
        <v>8</v>
      </c>
      <c r="BD15" s="59">
        <f>ROUND((IF(BC15=Tables!$A$3, Tables!$B$3, IF(BC15=Tables!$A$4, Tables!$B$4, IF(BC15=Tables!$A$5, Tables!$B$5, IF(BC15=Tables!$A$6, Tables!$B$6, 0)))))*BD$76,  Tables!$B$10)</f>
        <v>4.4000000000000004</v>
      </c>
      <c r="BE15" s="56" t="s">
        <v>8</v>
      </c>
      <c r="BF15" s="57">
        <f>ROUND((IF(BE15="RP", Tables!$B$3, IF(BE15="FL", Tables!$B$4, IF(BE15="OS", Tables!$B$5, IF(BE15="FA", Tables!$B$6, 0)))))*BF$76,  Tables!$B$10)</f>
        <v>4.8</v>
      </c>
      <c r="BG15" s="58" t="s">
        <v>8</v>
      </c>
      <c r="BH15" s="59">
        <f>ROUND((IF(BG15=Tables!$A$3, Tables!$B$3, IF(BG15=Tables!$A$4, Tables!$B$4, IF(BG15=Tables!$A$5, Tables!$B$5, IF(BG15=Tables!$A$6, Tables!$B$6, 0)))))*BH$76,  Tables!$B$10)</f>
        <v>5.4</v>
      </c>
      <c r="BI15" s="56" t="s">
        <v>8</v>
      </c>
      <c r="BJ15" s="57">
        <f>ROUND((IF(BI15="RP", Tables!$B$3, IF(BI15="FL", Tables!$B$4, IF(BI15="OS", Tables!$B$5, IF(BI15="FA", Tables!$B$6, 0)))))*BJ$76,  Tables!$B$10)</f>
        <v>5</v>
      </c>
      <c r="BK15" s="58"/>
      <c r="BL15" s="59">
        <f>ROUND((IF(BK15=Tables!$A$3, Tables!$B$3, IF(BK15=Tables!$A$4, Tables!$B$4, IF(BK15=Tables!$A$5, Tables!$B$5, IF(BK15=Tables!$A$6, Tables!$B$6, 0)))))*BL$76,  Tables!$B$10)</f>
        <v>0</v>
      </c>
      <c r="BM15" s="56" t="s">
        <v>8</v>
      </c>
      <c r="BN15" s="57">
        <f>ROUND((IF(BM15="RP", Tables!$B$3, IF(BM15="FL", Tables!$B$4, IF(BM15="OS", Tables!$B$5, IF(BM15="FA", Tables!$B$6, 0)))))*BN$76,  Tables!$B$10)</f>
        <v>2.6</v>
      </c>
      <c r="BO15" s="58" t="s">
        <v>8</v>
      </c>
      <c r="BP15" s="59">
        <f>ROUND((IF(BO15=Tables!$A$3, Tables!$B$3, IF(BO15=Tables!$A$4, Tables!$B$4, IF(BO15=Tables!$A$5, Tables!$B$5, IF(BO15=Tables!$A$6, Tables!$B$6, 0)))))*BP$76,  Tables!$B$10)</f>
        <v>2.9</v>
      </c>
      <c r="BQ15" s="56" t="s">
        <v>8</v>
      </c>
      <c r="BR15" s="57">
        <f>ROUND((IF(BQ15="RP", Tables!$B$3, IF(BQ15="FL", Tables!$B$4, IF(BQ15="OS", Tables!$B$5, IF(BQ15="FA", Tables!$B$6, 0)))))*BR$76,  Tables!$B$10)</f>
        <v>2.4</v>
      </c>
      <c r="BS15" s="58"/>
      <c r="BT15" s="59">
        <f>ROUND((IF(BS15=Tables!$A$3, Tables!$B$3, IF(BS15=Tables!$A$4, Tables!$B$4, IF(BS15=Tables!$A$5, Tables!$B$5, IF(BS15=Tables!$A$6, Tables!$B$6, 0)))))*BT$76,  Tables!$B$10)</f>
        <v>0</v>
      </c>
      <c r="BU15" s="56" t="s">
        <v>8</v>
      </c>
      <c r="BV15" s="57">
        <f>ROUND((IF(BU15="RP", Tables!$B$3, IF(BU15="FL", Tables!$B$4, IF(BU15="OS", Tables!$B$5, IF(BU15="FA", Tables!$B$6, 0)))))*BV$76,  Tables!$B$10)</f>
        <v>3.6</v>
      </c>
      <c r="BW15" s="58" t="s">
        <v>8</v>
      </c>
      <c r="BX15" s="59">
        <f>ROUND((IF(BW15=Tables!$A$3, Tables!$B$3, IF(BW15=Tables!$A$4, Tables!$B$4, IF(BW15=Tables!$A$5, Tables!$B$5, IF(BW15=Tables!$A$6, Tables!$B$6, 0)))))*BX$76,  Tables!$B$10)</f>
        <v>3.1</v>
      </c>
      <c r="BY15" s="56" t="s">
        <v>8</v>
      </c>
      <c r="BZ15" s="57">
        <f>ROUND((IF(BY15="RP", Tables!$B$3, IF(BY15="FL", Tables!$B$4, IF(BY15="OS", Tables!$B$5, IF(BY15="FA", Tables!$B$6, 0)))))*BZ$76,  Tables!$B$10)</f>
        <v>3</v>
      </c>
      <c r="CA15" s="58" t="s">
        <v>8</v>
      </c>
      <c r="CB15" s="59">
        <f>ROUND((IF(CA15=Tables!$A$3, Tables!$B$3, IF(CA15=Tables!$A$4, Tables!$B$4, IF(CA15=Tables!$A$5, Tables!$B$5, IF(CA15=Tables!$A$6, Tables!$B$6, 0)))))*CB$76,  Tables!$B$10)</f>
        <v>2.8</v>
      </c>
      <c r="CC15" s="56" t="s">
        <v>8</v>
      </c>
      <c r="CD15" s="57">
        <f>ROUND((IF(CC15="RP", Tables!$B$3, IF(CC15="FL", Tables!$B$4, IF(CC15="OS", Tables!$B$5, IF(CC15="FA", Tables!$B$6, 0)))))*CD$76,  Tables!$B$10)</f>
        <v>4.0999999999999996</v>
      </c>
      <c r="CE15" s="58"/>
      <c r="CF15" s="59">
        <f>ROUND((IF(CE15=Tables!$A$3, Tables!$B$3, IF(CE15=Tables!$A$4, Tables!$B$4, IF(CE15=Tables!$A$5, Tables!$B$5, IF(CE15=Tables!$A$6, Tables!$B$6, 0)))))*CF$76,  Tables!$B$10)</f>
        <v>0</v>
      </c>
      <c r="CG15" s="56"/>
      <c r="CH15" s="57">
        <f>ROUND((IF(CG15="RP", Tables!$B$3, IF(CG15="FL", Tables!$B$4, IF(CG15="OS", Tables!$B$5, IF(CG15="FA", Tables!$B$6, 0)))))*CH$76,  Tables!$B$10)</f>
        <v>0</v>
      </c>
    </row>
    <row r="16" spans="1:86" s="1" customFormat="1" ht="15" customHeight="1" x14ac:dyDescent="0.3">
      <c r="A16" s="69">
        <f t="shared" si="2"/>
        <v>14</v>
      </c>
      <c r="B16" s="51" t="s">
        <v>184</v>
      </c>
      <c r="C16" s="51" t="s">
        <v>185</v>
      </c>
      <c r="D16" s="50">
        <f>ROUND(SUM(E16:CH16), Tables!$B$11)</f>
        <v>58.5</v>
      </c>
      <c r="E16" s="56"/>
      <c r="F16" s="57">
        <f>ROUND((IF(E16=Tables!$A$3, Tables!$B$3, IF(E16=Tables!$A$4, Tables!$B$4, IF(E16=Tables!$A$5, Tables!$B$5, IF(E16=Tables!$A$6, Tables!$B$6, 0)))))*F$76,  Tables!$B$10)</f>
        <v>0</v>
      </c>
      <c r="G16" s="58" t="s">
        <v>8</v>
      </c>
      <c r="H16" s="59">
        <f>ROUND((IF(G16=Tables!$A$3, Tables!$B$3, IF(G16=Tables!$A$4, Tables!$B$4, IF(G16=Tables!$A$5, Tables!$B$5, IF(G16=Tables!$A$6, Tables!$B$6, 0)))))*H$76,  Tables!$B$10)</f>
        <v>4.0999999999999996</v>
      </c>
      <c r="I16" s="56"/>
      <c r="J16" s="57">
        <f>ROUND((IF(I16="RP", Tables!$B$3, IF(I16="FL", Tables!$B$4, IF(I16="OS", Tables!$B$5, IF(I16="FA", Tables!$B$6, 0)))))*J$76,  Tables!$B$10)</f>
        <v>0</v>
      </c>
      <c r="K16" s="58"/>
      <c r="L16" s="59">
        <f>ROUND((IF(K16=Tables!$A$3, Tables!$B$3, IF(K16=Tables!$A$4, Tables!$B$4, IF(K16=Tables!$A$5, Tables!$B$5, IF(K16=Tables!$A$6, Tables!$B$6, 0)))))*L$76,  Tables!$B$10)</f>
        <v>0</v>
      </c>
      <c r="M16" s="56"/>
      <c r="N16" s="57">
        <f>ROUND((IF(M16="RP", Tables!$B$3, IF(M16="FL", Tables!$B$4, IF(M16="OS", Tables!$B$5, IF(M16="FA", Tables!$B$6, 0)))))*N$76,  Tables!$B$10)</f>
        <v>0</v>
      </c>
      <c r="O16" s="58"/>
      <c r="P16" s="59">
        <f>ROUND((IF(O16=Tables!$A$3, Tables!$B$3, IF(O16=Tables!$A$4, Tables!$B$4, IF(O16=Tables!$A$5, Tables!$B$5, IF(O16=Tables!$A$6, Tables!$B$6, 0)))))*P$76,  Tables!$B$10)</f>
        <v>0</v>
      </c>
      <c r="Q16" s="56"/>
      <c r="R16" s="57">
        <f>ROUND((IF(Q16="RP", Tables!$B$3, IF(Q16="FL", Tables!$B$4, IF(Q16="OS", Tables!$B$5, IF(Q16="FA", Tables!$B$6, 0)))))*R$76,  Tables!$B$10)</f>
        <v>0</v>
      </c>
      <c r="S16" s="58"/>
      <c r="T16" s="59">
        <f>ROUND((IF(S16=Tables!$A$3, Tables!$B$3, IF(S16=Tables!$A$4, Tables!$B$4, IF(S16=Tables!$A$5, Tables!$B$5, IF(S16=Tables!$A$6, Tables!$B$6, 0)))))*T$76,  Tables!$B$10)</f>
        <v>0</v>
      </c>
      <c r="U16" s="56" t="s">
        <v>8</v>
      </c>
      <c r="V16" s="57">
        <f>ROUND((IF(U16="RP", Tables!$B$3, IF(U16="FL", Tables!$B$4, IF(U16="OS", Tables!$B$5, IF(U16="FA", Tables!$B$6, 0)))))*V$76,  Tables!$B$10)</f>
        <v>8.4</v>
      </c>
      <c r="W16" s="58"/>
      <c r="X16" s="59">
        <f>ROUND((IF(W16=Tables!$A$3, Tables!$B$3, IF(W16=Tables!$A$4, Tables!$B$4, IF(W16=Tables!$A$5, Tables!$B$5, IF(W16=Tables!$A$6, Tables!$B$6, 0)))))*X$76,  Tables!$B$10)</f>
        <v>0</v>
      </c>
      <c r="Y16" s="56"/>
      <c r="Z16" s="57">
        <f>ROUND((IF(Y16="RP", Tables!$B$3, IF(Y16="FL", Tables!$B$4, IF(Y16="OS", Tables!$B$5, IF(Y16="FA", Tables!$B$6, 0)))))*Z$76,  Tables!$B$10)</f>
        <v>0</v>
      </c>
      <c r="AA16" s="58"/>
      <c r="AB16" s="59">
        <f>ROUND((IF(AA16=Tables!$A$3, Tables!$B$3, IF(AA16=Tables!$A$4, Tables!$B$4, IF(AA16=Tables!$A$5, Tables!$B$5, IF(AA16=Tables!$A$6, Tables!$B$6, 0)))))*AB$76,  Tables!$B$10)</f>
        <v>0</v>
      </c>
      <c r="AC16" s="56"/>
      <c r="AD16" s="57">
        <f>ROUND((IF(AC16="RP", Tables!$B$3, IF(AC16="FL", Tables!$B$4, IF(AC16="OS", Tables!$B$5, IF(AC16="FA", Tables!$B$6, 0)))))*AD$76,  Tables!$B$10)</f>
        <v>0</v>
      </c>
      <c r="AE16" s="58"/>
      <c r="AF16" s="59">
        <f>ROUND((IF(AE16=Tables!$A$3, Tables!$B$3, IF(AE16=Tables!$A$4, Tables!$B$4, IF(AE16=Tables!$A$5, Tables!$B$5, IF(AE16=Tables!$A$6, Tables!$B$6, 0)))))*AF$76,  Tables!$B$10)</f>
        <v>0</v>
      </c>
      <c r="AG16" s="56"/>
      <c r="AH16" s="57">
        <f>ROUND((IF(AG16="RP", Tables!$B$3, IF(AG16="FL", Tables!$B$4, IF(AG16="OS", Tables!$B$5, IF(AG16="FA", Tables!$B$6, 0)))))*AH$76,  Tables!$B$10)</f>
        <v>0</v>
      </c>
      <c r="AI16" s="58" t="s">
        <v>8</v>
      </c>
      <c r="AJ16" s="59">
        <f>ROUND((IF(AI16=Tables!$A$3, Tables!$B$3, IF(AI16=Tables!$A$4, Tables!$B$4, IF(AI16=Tables!$A$5, Tables!$B$5, IF(AI16=Tables!$A$6, Tables!$B$6, 0)))))*AJ$76,  Tables!$B$10)</f>
        <v>7.8</v>
      </c>
      <c r="AK16" s="56"/>
      <c r="AL16" s="57">
        <f>ROUND((IF(AK16="RP", Tables!$B$3, IF(AK16="FL", Tables!$B$4, IF(AK16="OS", Tables!$B$5, IF(AK16="FA", Tables!$B$6, 0)))))*AL$76,  Tables!$B$10)</f>
        <v>0</v>
      </c>
      <c r="AM16" s="58"/>
      <c r="AN16" s="59">
        <f>ROUND((IF(AM16=Tables!$A$3, Tables!$B$3, IF(AM16=Tables!$A$4, Tables!$B$4, IF(AM16=Tables!$A$5, Tables!$B$5, IF(AM16=Tables!$A$6, Tables!$B$6, 0)))))*AN$76,  Tables!$B$10)</f>
        <v>0</v>
      </c>
      <c r="AO16" s="56"/>
      <c r="AP16" s="57">
        <f>ROUND((IF(AO16="RP", Tables!$B$3, IF(AO16="FL", Tables!$B$4, IF(AO16="OS", Tables!$B$5, IF(AO16="FA", Tables!$B$6, 0)))))*AP$76,  Tables!$B$10)</f>
        <v>0</v>
      </c>
      <c r="AQ16" s="58"/>
      <c r="AR16" s="59">
        <f>ROUND((IF(AQ16=Tables!$A$3, Tables!$B$3, IF(AQ16=Tables!$A$4, Tables!$B$4, IF(AQ16=Tables!$A$5, Tables!$B$5, IF(AQ16=Tables!$A$6, Tables!$B$6, 0)))))*AR$76,  Tables!$B$10)</f>
        <v>0</v>
      </c>
      <c r="AS16" s="56" t="s">
        <v>8</v>
      </c>
      <c r="AT16" s="57">
        <f>ROUND((IF(AS16="RP", Tables!$B$3, IF(AS16="FL", Tables!$B$4, IF(AS16="OS", Tables!$B$5, IF(AS16="FA", Tables!$B$6, 0)))))*AT$76,  Tables!$B$10)</f>
        <v>4.0999999999999996</v>
      </c>
      <c r="AU16" s="58" t="s">
        <v>8</v>
      </c>
      <c r="AV16" s="59">
        <f>ROUND((IF(AU16=Tables!$A$3, Tables!$B$3, IF(AU16=Tables!$A$4, Tables!$B$4, IF(AU16=Tables!$A$5, Tables!$B$5, IF(AU16=Tables!$A$6, Tables!$B$6, 0)))))*AV$76,  Tables!$B$10)</f>
        <v>3.4</v>
      </c>
      <c r="AW16" s="56" t="s">
        <v>8</v>
      </c>
      <c r="AX16" s="57">
        <f>ROUND((IF(AW16="RP", Tables!$B$3, IF(AW16="FL", Tables!$B$4, IF(AW16="OS", Tables!$B$5, IF(AW16="FA", Tables!$B$6, 0)))))*AX$76,  Tables!$B$10)</f>
        <v>8.8000000000000007</v>
      </c>
      <c r="AY16" s="58" t="s">
        <v>8</v>
      </c>
      <c r="AZ16" s="59">
        <f>ROUND((IF(AY16=Tables!$A$3, Tables!$B$3, IF(AY16=Tables!$A$4, Tables!$B$4, IF(AY16=Tables!$A$5, Tables!$B$5, IF(AY16=Tables!$A$6, Tables!$B$6, 0)))))*AZ$76,  Tables!$B$10)</f>
        <v>4.4000000000000004</v>
      </c>
      <c r="BA16" s="56"/>
      <c r="BB16" s="57">
        <f>ROUND((IF(BA16="RP", Tables!$B$3, IF(BA16="FL", Tables!$B$4, IF(BA16="OS", Tables!$B$5, IF(BA16="FA", Tables!$B$6, 0)))))*BB$76,  Tables!$B$10)</f>
        <v>0</v>
      </c>
      <c r="BC16" s="58"/>
      <c r="BD16" s="59">
        <f>ROUND((IF(BC16=Tables!$A$3, Tables!$B$3, IF(BC16=Tables!$A$4, Tables!$B$4, IF(BC16=Tables!$A$5, Tables!$B$5, IF(BC16=Tables!$A$6, Tables!$B$6, 0)))))*BD$76,  Tables!$B$10)</f>
        <v>0</v>
      </c>
      <c r="BE16" s="56"/>
      <c r="BF16" s="57">
        <f>ROUND((IF(BE16="RP", Tables!$B$3, IF(BE16="FL", Tables!$B$4, IF(BE16="OS", Tables!$B$5, IF(BE16="FA", Tables!$B$6, 0)))))*BF$76,  Tables!$B$10)</f>
        <v>0</v>
      </c>
      <c r="BG16" s="58"/>
      <c r="BH16" s="59">
        <f>ROUND((IF(BG16=Tables!$A$3, Tables!$B$3, IF(BG16=Tables!$A$4, Tables!$B$4, IF(BG16=Tables!$A$5, Tables!$B$5, IF(BG16=Tables!$A$6, Tables!$B$6, 0)))))*BH$76,  Tables!$B$10)</f>
        <v>0</v>
      </c>
      <c r="BI16" s="56" t="s">
        <v>8</v>
      </c>
      <c r="BJ16" s="57">
        <f>ROUND((IF(BI16="RP", Tables!$B$3, IF(BI16="FL", Tables!$B$4, IF(BI16="OS", Tables!$B$5, IF(BI16="FA", Tables!$B$6, 0)))))*BJ$76,  Tables!$B$10)</f>
        <v>5</v>
      </c>
      <c r="BK16" s="58" t="s">
        <v>8</v>
      </c>
      <c r="BL16" s="59">
        <f>ROUND((IF(BK16=Tables!$A$3, Tables!$B$3, IF(BK16=Tables!$A$4, Tables!$B$4, IF(BK16=Tables!$A$5, Tables!$B$5, IF(BK16=Tables!$A$6, Tables!$B$6, 0)))))*BL$76,  Tables!$B$10)</f>
        <v>4.5999999999999996</v>
      </c>
      <c r="BM16" s="56" t="s">
        <v>8</v>
      </c>
      <c r="BN16" s="57">
        <f>ROUND((IF(BM16="RP", Tables!$B$3, IF(BM16="FL", Tables!$B$4, IF(BM16="OS", Tables!$B$5, IF(BM16="FA", Tables!$B$6, 0)))))*BN$76,  Tables!$B$10)</f>
        <v>2.6</v>
      </c>
      <c r="BO16" s="58" t="s">
        <v>8</v>
      </c>
      <c r="BP16" s="59">
        <f>ROUND((IF(BO16=Tables!$A$3, Tables!$B$3, IF(BO16=Tables!$A$4, Tables!$B$4, IF(BO16=Tables!$A$5, Tables!$B$5, IF(BO16=Tables!$A$6, Tables!$B$6, 0)))))*BP$76,  Tables!$B$10)</f>
        <v>2.9</v>
      </c>
      <c r="BQ16" s="56" t="s">
        <v>8</v>
      </c>
      <c r="BR16" s="57">
        <f>ROUND((IF(BQ16="RP", Tables!$B$3, IF(BQ16="FL", Tables!$B$4, IF(BQ16="OS", Tables!$B$5, IF(BQ16="FA", Tables!$B$6, 0)))))*BR$76,  Tables!$B$10)</f>
        <v>2.4</v>
      </c>
      <c r="BS16" s="58"/>
      <c r="BT16" s="59">
        <f>ROUND((IF(BS16=Tables!$A$3, Tables!$B$3, IF(BS16=Tables!$A$4, Tables!$B$4, IF(BS16=Tables!$A$5, Tables!$B$5, IF(BS16=Tables!$A$6, Tables!$B$6, 0)))))*BT$76,  Tables!$B$10)</f>
        <v>0</v>
      </c>
      <c r="BU16" s="56"/>
      <c r="BV16" s="57">
        <f>ROUND((IF(BU16="RP", Tables!$B$3, IF(BU16="FL", Tables!$B$4, IF(BU16="OS", Tables!$B$5, IF(BU16="FA", Tables!$B$6, 0)))))*BV$76,  Tables!$B$10)</f>
        <v>0</v>
      </c>
      <c r="BW16" s="58"/>
      <c r="BX16" s="59">
        <f>ROUND((IF(BW16=Tables!$A$3, Tables!$B$3, IF(BW16=Tables!$A$4, Tables!$B$4, IF(BW16=Tables!$A$5, Tables!$B$5, IF(BW16=Tables!$A$6, Tables!$B$6, 0)))))*BX$76,  Tables!$B$10)</f>
        <v>0</v>
      </c>
      <c r="BY16" s="56"/>
      <c r="BZ16" s="57">
        <f>ROUND((IF(BY16="RP", Tables!$B$3, IF(BY16="FL", Tables!$B$4, IF(BY16="OS", Tables!$B$5, IF(BY16="FA", Tables!$B$6, 0)))))*BZ$76,  Tables!$B$10)</f>
        <v>0</v>
      </c>
      <c r="CA16" s="58"/>
      <c r="CB16" s="59">
        <f>ROUND((IF(CA16=Tables!$A$3, Tables!$B$3, IF(CA16=Tables!$A$4, Tables!$B$4, IF(CA16=Tables!$A$5, Tables!$B$5, IF(CA16=Tables!$A$6, Tables!$B$6, 0)))))*CB$76,  Tables!$B$10)</f>
        <v>0</v>
      </c>
      <c r="CC16" s="56"/>
      <c r="CD16" s="57">
        <f>ROUND((IF(CC16="RP", Tables!$B$3, IF(CC16="FL", Tables!$B$4, IF(CC16="OS", Tables!$B$5, IF(CC16="FA", Tables!$B$6, 0)))))*CD$76,  Tables!$B$10)</f>
        <v>0</v>
      </c>
      <c r="CE16" s="58"/>
      <c r="CF16" s="59">
        <f>ROUND((IF(CE16=Tables!$A$3, Tables!$B$3, IF(CE16=Tables!$A$4, Tables!$B$4, IF(CE16=Tables!$A$5, Tables!$B$5, IF(CE16=Tables!$A$6, Tables!$B$6, 0)))))*CF$76,  Tables!$B$10)</f>
        <v>0</v>
      </c>
      <c r="CG16" s="56"/>
      <c r="CH16" s="57">
        <f>ROUND((IF(CG16="RP", Tables!$B$3, IF(CG16="FL", Tables!$B$4, IF(CG16="OS", Tables!$B$5, IF(CG16="FA", Tables!$B$6, 0)))))*CH$76,  Tables!$B$10)</f>
        <v>0</v>
      </c>
    </row>
    <row r="17" spans="1:86" s="1" customFormat="1" ht="15" customHeight="1" x14ac:dyDescent="0.3">
      <c r="A17" s="69">
        <f t="shared" si="2"/>
        <v>15</v>
      </c>
      <c r="B17" s="51" t="s">
        <v>148</v>
      </c>
      <c r="C17" s="51" t="s">
        <v>60</v>
      </c>
      <c r="D17" s="50">
        <f>ROUND(SUM(E17:CH17), Tables!$B$11)</f>
        <v>54.9</v>
      </c>
      <c r="E17" s="56"/>
      <c r="F17" s="57">
        <f>ROUND((IF(E17=Tables!$A$3, Tables!$B$3, IF(E17=Tables!$A$4, Tables!$B$4, IF(E17=Tables!$A$5, Tables!$B$5, IF(E17=Tables!$A$6, Tables!$B$6, 0)))))*F$76,  Tables!$B$10)</f>
        <v>0</v>
      </c>
      <c r="G17" s="58" t="s">
        <v>8</v>
      </c>
      <c r="H17" s="59">
        <f>ROUND((IF(G17=Tables!$A$3, Tables!$B$3, IF(G17=Tables!$A$4, Tables!$B$4, IF(G17=Tables!$A$5, Tables!$B$5, IF(G17=Tables!$A$6, Tables!$B$6, 0)))))*H$76,  Tables!$B$10)</f>
        <v>4.0999999999999996</v>
      </c>
      <c r="I17" s="56"/>
      <c r="J17" s="57">
        <f>ROUND((IF(I17="RP", Tables!$B$3, IF(I17="FL", Tables!$B$4, IF(I17="OS", Tables!$B$5, IF(I17="FA", Tables!$B$6, 0)))))*J$76,  Tables!$B$10)</f>
        <v>0</v>
      </c>
      <c r="K17" s="58"/>
      <c r="L17" s="59">
        <f>ROUND((IF(K17=Tables!$A$3, Tables!$B$3, IF(K17=Tables!$A$4, Tables!$B$4, IF(K17=Tables!$A$5, Tables!$B$5, IF(K17=Tables!$A$6, Tables!$B$6, 0)))))*L$76,  Tables!$B$10)</f>
        <v>0</v>
      </c>
      <c r="M17" s="56"/>
      <c r="N17" s="57">
        <f>ROUND((IF(M17="RP", Tables!$B$3, IF(M17="FL", Tables!$B$4, IF(M17="OS", Tables!$B$5, IF(M17="FA", Tables!$B$6, 0)))))*N$76,  Tables!$B$10)</f>
        <v>0</v>
      </c>
      <c r="O17" s="58"/>
      <c r="P17" s="59">
        <f>ROUND((IF(O17=Tables!$A$3, Tables!$B$3, IF(O17=Tables!$A$4, Tables!$B$4, IF(O17=Tables!$A$5, Tables!$B$5, IF(O17=Tables!$A$6, Tables!$B$6, 0)))))*P$76,  Tables!$B$10)</f>
        <v>0</v>
      </c>
      <c r="Q17" s="56"/>
      <c r="R17" s="57">
        <f>ROUND((IF(Q17="RP", Tables!$B$3, IF(Q17="FL", Tables!$B$4, IF(Q17="OS", Tables!$B$5, IF(Q17="FA", Tables!$B$6, 0)))))*R$76,  Tables!$B$10)</f>
        <v>0</v>
      </c>
      <c r="S17" s="58"/>
      <c r="T17" s="59">
        <f>ROUND((IF(S17=Tables!$A$3, Tables!$B$3, IF(S17=Tables!$A$4, Tables!$B$4, IF(S17=Tables!$A$5, Tables!$B$5, IF(S17=Tables!$A$6, Tables!$B$6, 0)))))*T$76,  Tables!$B$10)</f>
        <v>0</v>
      </c>
      <c r="U17" s="56"/>
      <c r="V17" s="57">
        <f>ROUND((IF(U17="RP", Tables!$B$3, IF(U17="FL", Tables!$B$4, IF(U17="OS", Tables!$B$5, IF(U17="FA", Tables!$B$6, 0)))))*V$76,  Tables!$B$10)</f>
        <v>0</v>
      </c>
      <c r="W17" s="58"/>
      <c r="X17" s="59">
        <f>ROUND((IF(W17=Tables!$A$3, Tables!$B$3, IF(W17=Tables!$A$4, Tables!$B$4, IF(W17=Tables!$A$5, Tables!$B$5, IF(W17=Tables!$A$6, Tables!$B$6, 0)))))*X$76,  Tables!$B$10)</f>
        <v>0</v>
      </c>
      <c r="Y17" s="56"/>
      <c r="Z17" s="57">
        <f>ROUND((IF(Y17="RP", Tables!$B$3, IF(Y17="FL", Tables!$B$4, IF(Y17="OS", Tables!$B$5, IF(Y17="FA", Tables!$B$6, 0)))))*Z$76,  Tables!$B$10)</f>
        <v>0</v>
      </c>
      <c r="AA17" s="58"/>
      <c r="AB17" s="59">
        <f>ROUND((IF(AA17=Tables!$A$3, Tables!$B$3, IF(AA17=Tables!$A$4, Tables!$B$4, IF(AA17=Tables!$A$5, Tables!$B$5, IF(AA17=Tables!$A$6, Tables!$B$6, 0)))))*AB$76,  Tables!$B$10)</f>
        <v>0</v>
      </c>
      <c r="AC17" s="56" t="s">
        <v>7</v>
      </c>
      <c r="AD17" s="57">
        <f>ROUND((IF(AC17="RP", Tables!$B$3, IF(AC17="FL", Tables!$B$4, IF(AC17="OS", Tables!$B$5, IF(AC17="FA", Tables!$B$6, 0)))))*AD$76,  Tables!$B$10)</f>
        <v>11.1</v>
      </c>
      <c r="AE17" s="58"/>
      <c r="AF17" s="59">
        <f>ROUND((IF(AE17=Tables!$A$3, Tables!$B$3, IF(AE17=Tables!$A$4, Tables!$B$4, IF(AE17=Tables!$A$5, Tables!$B$5, IF(AE17=Tables!$A$6, Tables!$B$6, 0)))))*AF$76,  Tables!$B$10)</f>
        <v>0</v>
      </c>
      <c r="AG17" s="56"/>
      <c r="AH17" s="57">
        <f>ROUND((IF(AG17="RP", Tables!$B$3, IF(AG17="FL", Tables!$B$4, IF(AG17="OS", Tables!$B$5, IF(AG17="FA", Tables!$B$6, 0)))))*AH$76,  Tables!$B$10)</f>
        <v>0</v>
      </c>
      <c r="AI17" s="58"/>
      <c r="AJ17" s="59">
        <f>ROUND((IF(AI17=Tables!$A$3, Tables!$B$3, IF(AI17=Tables!$A$4, Tables!$B$4, IF(AI17=Tables!$A$5, Tables!$B$5, IF(AI17=Tables!$A$6, Tables!$B$6, 0)))))*AJ$76,  Tables!$B$10)</f>
        <v>0</v>
      </c>
      <c r="AK17" s="56"/>
      <c r="AL17" s="57">
        <f>ROUND((IF(AK17="RP", Tables!$B$3, IF(AK17="FL", Tables!$B$4, IF(AK17="OS", Tables!$B$5, IF(AK17="FA", Tables!$B$6, 0)))))*AL$76,  Tables!$B$10)</f>
        <v>0</v>
      </c>
      <c r="AM17" s="58"/>
      <c r="AN17" s="59">
        <f>ROUND((IF(AM17=Tables!$A$3, Tables!$B$3, IF(AM17=Tables!$A$4, Tables!$B$4, IF(AM17=Tables!$A$5, Tables!$B$5, IF(AM17=Tables!$A$6, Tables!$B$6, 0)))))*AN$76,  Tables!$B$10)</f>
        <v>0</v>
      </c>
      <c r="AO17" s="56"/>
      <c r="AP17" s="57">
        <f>ROUND((IF(AO17="RP", Tables!$B$3, IF(AO17="FL", Tables!$B$4, IF(AO17="OS", Tables!$B$5, IF(AO17="FA", Tables!$B$6, 0)))))*AP$76,  Tables!$B$10)</f>
        <v>0</v>
      </c>
      <c r="AQ17" s="58"/>
      <c r="AR17" s="59">
        <f>ROUND((IF(AQ17=Tables!$A$3, Tables!$B$3, IF(AQ17=Tables!$A$4, Tables!$B$4, IF(AQ17=Tables!$A$5, Tables!$B$5, IF(AQ17=Tables!$A$6, Tables!$B$6, 0)))))*AR$76,  Tables!$B$10)</f>
        <v>0</v>
      </c>
      <c r="AS17" s="56"/>
      <c r="AT17" s="57">
        <f>ROUND((IF(AS17="RP", Tables!$B$3, IF(AS17="FL", Tables!$B$4, IF(AS17="OS", Tables!$B$5, IF(AS17="FA", Tables!$B$6, 0)))))*AT$76,  Tables!$B$10)</f>
        <v>0</v>
      </c>
      <c r="AU17" s="58"/>
      <c r="AV17" s="59">
        <f>ROUND((IF(AU17=Tables!$A$3, Tables!$B$3, IF(AU17=Tables!$A$4, Tables!$B$4, IF(AU17=Tables!$A$5, Tables!$B$5, IF(AU17=Tables!$A$6, Tables!$B$6, 0)))))*AV$76,  Tables!$B$10)</f>
        <v>0</v>
      </c>
      <c r="AW17" s="56"/>
      <c r="AX17" s="57">
        <f>ROUND((IF(AW17="RP", Tables!$B$3, IF(AW17="FL", Tables!$B$4, IF(AW17="OS", Tables!$B$5, IF(AW17="FA", Tables!$B$6, 0)))))*AX$76,  Tables!$B$10)</f>
        <v>0</v>
      </c>
      <c r="AY17" s="58"/>
      <c r="AZ17" s="59">
        <f>ROUND((IF(AY17=Tables!$A$3, Tables!$B$3, IF(AY17=Tables!$A$4, Tables!$B$4, IF(AY17=Tables!$A$5, Tables!$B$5, IF(AY17=Tables!$A$6, Tables!$B$6, 0)))))*AZ$76,  Tables!$B$10)</f>
        <v>0</v>
      </c>
      <c r="BA17" s="56"/>
      <c r="BB17" s="57">
        <f>ROUND((IF(BA17="RP", Tables!$B$3, IF(BA17="FL", Tables!$B$4, IF(BA17="OS", Tables!$B$5, IF(BA17="FA", Tables!$B$6, 0)))))*BB$76,  Tables!$B$10)</f>
        <v>0</v>
      </c>
      <c r="BC17" s="58"/>
      <c r="BD17" s="59">
        <f>ROUND((IF(BC17=Tables!$A$3, Tables!$B$3, IF(BC17=Tables!$A$4, Tables!$B$4, IF(BC17=Tables!$A$5, Tables!$B$5, IF(BC17=Tables!$A$6, Tables!$B$6, 0)))))*BD$76,  Tables!$B$10)</f>
        <v>0</v>
      </c>
      <c r="BE17" s="56"/>
      <c r="BF17" s="57">
        <f>ROUND((IF(BE17="RP", Tables!$B$3, IF(BE17="FL", Tables!$B$4, IF(BE17="OS", Tables!$B$5, IF(BE17="FA", Tables!$B$6, 0)))))*BF$76,  Tables!$B$10)</f>
        <v>0</v>
      </c>
      <c r="BG17" s="58"/>
      <c r="BH17" s="59">
        <f>ROUND((IF(BG17=Tables!$A$3, Tables!$B$3, IF(BG17=Tables!$A$4, Tables!$B$4, IF(BG17=Tables!$A$5, Tables!$B$5, IF(BG17=Tables!$A$6, Tables!$B$6, 0)))))*BH$76,  Tables!$B$10)</f>
        <v>0</v>
      </c>
      <c r="BI17" s="56"/>
      <c r="BJ17" s="57">
        <f>ROUND((IF(BI17="RP", Tables!$B$3, IF(BI17="FL", Tables!$B$4, IF(BI17="OS", Tables!$B$5, IF(BI17="FA", Tables!$B$6, 0)))))*BJ$76,  Tables!$B$10)</f>
        <v>0</v>
      </c>
      <c r="BK17" s="58" t="s">
        <v>8</v>
      </c>
      <c r="BL17" s="59">
        <f>ROUND((IF(BK17=Tables!$A$3, Tables!$B$3, IF(BK17=Tables!$A$4, Tables!$B$4, IF(BK17=Tables!$A$5, Tables!$B$5, IF(BK17=Tables!$A$6, Tables!$B$6, 0)))))*BL$76,  Tables!$B$10)</f>
        <v>4.5999999999999996</v>
      </c>
      <c r="BM17" s="56" t="s">
        <v>8</v>
      </c>
      <c r="BN17" s="57">
        <f>ROUND((IF(BM17="RP", Tables!$B$3, IF(BM17="FL", Tables!$B$4, IF(BM17="OS", Tables!$B$5, IF(BM17="FA", Tables!$B$6, 0)))))*BN$76,  Tables!$B$10)</f>
        <v>2.6</v>
      </c>
      <c r="BO17" s="58" t="s">
        <v>8</v>
      </c>
      <c r="BP17" s="59">
        <f>ROUND((IF(BO17=Tables!$A$3, Tables!$B$3, IF(BO17=Tables!$A$4, Tables!$B$4, IF(BO17=Tables!$A$5, Tables!$B$5, IF(BO17=Tables!$A$6, Tables!$B$6, 0)))))*BP$76,  Tables!$B$10)</f>
        <v>2.9</v>
      </c>
      <c r="BQ17" s="56" t="s">
        <v>8</v>
      </c>
      <c r="BR17" s="57">
        <f>ROUND((IF(BQ17="RP", Tables!$B$3, IF(BQ17="FL", Tables!$B$4, IF(BQ17="OS", Tables!$B$5, IF(BQ17="FA", Tables!$B$6, 0)))))*BR$76,  Tables!$B$10)</f>
        <v>2.4</v>
      </c>
      <c r="BS17" s="58" t="s">
        <v>8</v>
      </c>
      <c r="BT17" s="59">
        <f>ROUND((IF(BS17=Tables!$A$3, Tables!$B$3, IF(BS17=Tables!$A$4, Tables!$B$4, IF(BS17=Tables!$A$5, Tables!$B$5, IF(BS17=Tables!$A$6, Tables!$B$6, 0)))))*BT$76,  Tables!$B$10)</f>
        <v>2.6</v>
      </c>
      <c r="BU17" s="56" t="s">
        <v>8</v>
      </c>
      <c r="BV17" s="57">
        <f>ROUND((IF(BU17="RP", Tables!$B$3, IF(BU17="FL", Tables!$B$4, IF(BU17="OS", Tables!$B$5, IF(BU17="FA", Tables!$B$6, 0)))))*BV$76,  Tables!$B$10)</f>
        <v>3.6</v>
      </c>
      <c r="BW17" s="58" t="s">
        <v>8</v>
      </c>
      <c r="BX17" s="59">
        <f>ROUND((IF(BW17=Tables!$A$3, Tables!$B$3, IF(BW17=Tables!$A$4, Tables!$B$4, IF(BW17=Tables!$A$5, Tables!$B$5, IF(BW17=Tables!$A$6, Tables!$B$6, 0)))))*BX$76,  Tables!$B$10)</f>
        <v>3.1</v>
      </c>
      <c r="BY17" s="56" t="s">
        <v>8</v>
      </c>
      <c r="BZ17" s="57">
        <f>ROUND((IF(BY17="RP", Tables!$B$3, IF(BY17="FL", Tables!$B$4, IF(BY17="OS", Tables!$B$5, IF(BY17="FA", Tables!$B$6, 0)))))*BZ$76,  Tables!$B$10)</f>
        <v>3</v>
      </c>
      <c r="CA17" s="58" t="s">
        <v>8</v>
      </c>
      <c r="CB17" s="59">
        <f>ROUND((IF(CA17=Tables!$A$3, Tables!$B$3, IF(CA17=Tables!$A$4, Tables!$B$4, IF(CA17=Tables!$A$5, Tables!$B$5, IF(CA17=Tables!$A$6, Tables!$B$6, 0)))))*CB$76,  Tables!$B$10)</f>
        <v>2.8</v>
      </c>
      <c r="CC17" s="56" t="s">
        <v>8</v>
      </c>
      <c r="CD17" s="57">
        <f>ROUND((IF(CC17="RP", Tables!$B$3, IF(CC17="FL", Tables!$B$4, IF(CC17="OS", Tables!$B$5, IF(CC17="FA", Tables!$B$6, 0)))))*CD$76,  Tables!$B$10)</f>
        <v>4.0999999999999996</v>
      </c>
      <c r="CE17" s="58" t="s">
        <v>7</v>
      </c>
      <c r="CF17" s="59">
        <f>ROUND((IF(CE17=Tables!$A$3, Tables!$B$3, IF(CE17=Tables!$A$4, Tables!$B$4, IF(CE17=Tables!$A$5, Tables!$B$5, IF(CE17=Tables!$A$6, Tables!$B$6, 0)))))*CF$76,  Tables!$B$10)</f>
        <v>8</v>
      </c>
      <c r="CG17" s="56"/>
      <c r="CH17" s="57">
        <f>ROUND((IF(CG17="RP", Tables!$B$3, IF(CG17="FL", Tables!$B$4, IF(CG17="OS", Tables!$B$5, IF(CG17="FA", Tables!$B$6, 0)))))*CH$76,  Tables!$B$10)</f>
        <v>0</v>
      </c>
    </row>
    <row r="18" spans="1:86" s="1" customFormat="1" ht="15" customHeight="1" x14ac:dyDescent="0.3">
      <c r="A18" s="69">
        <f t="shared" si="2"/>
        <v>16</v>
      </c>
      <c r="B18" s="51" t="s">
        <v>161</v>
      </c>
      <c r="C18" s="51" t="s">
        <v>162</v>
      </c>
      <c r="D18" s="50">
        <f>ROUND(SUM(E18:CH18), Tables!$B$11)</f>
        <v>43</v>
      </c>
      <c r="E18" s="56"/>
      <c r="F18" s="57">
        <f>ROUND((IF(E18=Tables!$A$3, Tables!$B$3, IF(E18=Tables!$A$4, Tables!$B$4, IF(E18=Tables!$A$5, Tables!$B$5, IF(E18=Tables!$A$6, Tables!$B$6, 0)))))*F$76,  Tables!$B$10)</f>
        <v>0</v>
      </c>
      <c r="G18" s="58" t="s">
        <v>8</v>
      </c>
      <c r="H18" s="59">
        <f>ROUND((IF(G18=Tables!$A$3, Tables!$B$3, IF(G18=Tables!$A$4, Tables!$B$4, IF(G18=Tables!$A$5, Tables!$B$5, IF(G18=Tables!$A$6, Tables!$B$6, 0)))))*H$76,  Tables!$B$10)</f>
        <v>4.0999999999999996</v>
      </c>
      <c r="I18" s="56"/>
      <c r="J18" s="57">
        <f>ROUND((IF(I18="RP", Tables!$B$3, IF(I18="FL", Tables!$B$4, IF(I18="OS", Tables!$B$5, IF(I18="FA", Tables!$B$6, 0)))))*J$76,  Tables!$B$10)</f>
        <v>0</v>
      </c>
      <c r="K18" s="58"/>
      <c r="L18" s="59">
        <f>ROUND((IF(K18=Tables!$A$3, Tables!$B$3, IF(K18=Tables!$A$4, Tables!$B$4, IF(K18=Tables!$A$5, Tables!$B$5, IF(K18=Tables!$A$6, Tables!$B$6, 0)))))*L$76,  Tables!$B$10)</f>
        <v>0</v>
      </c>
      <c r="M18" s="56"/>
      <c r="N18" s="57">
        <f>ROUND((IF(M18="RP", Tables!$B$3, IF(M18="FL", Tables!$B$4, IF(M18="OS", Tables!$B$5, IF(M18="FA", Tables!$B$6, 0)))))*N$76,  Tables!$B$10)</f>
        <v>0</v>
      </c>
      <c r="O18" s="58"/>
      <c r="P18" s="59">
        <f>ROUND((IF(O18=Tables!$A$3, Tables!$B$3, IF(O18=Tables!$A$4, Tables!$B$4, IF(O18=Tables!$A$5, Tables!$B$5, IF(O18=Tables!$A$6, Tables!$B$6, 0)))))*P$76,  Tables!$B$10)</f>
        <v>0</v>
      </c>
      <c r="Q18" s="56"/>
      <c r="R18" s="57">
        <f>ROUND((IF(Q18="RP", Tables!$B$3, IF(Q18="FL", Tables!$B$4, IF(Q18="OS", Tables!$B$5, IF(Q18="FA", Tables!$B$6, 0)))))*R$76,  Tables!$B$10)</f>
        <v>0</v>
      </c>
      <c r="S18" s="58" t="s">
        <v>7</v>
      </c>
      <c r="T18" s="59">
        <f>ROUND((IF(S18=Tables!$A$3, Tables!$B$3, IF(S18=Tables!$A$4, Tables!$B$4, IF(S18=Tables!$A$5, Tables!$B$5, IF(S18=Tables!$A$6, Tables!$B$6, 0)))))*T$76,  Tables!$B$10)</f>
        <v>8.3000000000000007</v>
      </c>
      <c r="U18" s="56" t="s">
        <v>8</v>
      </c>
      <c r="V18" s="57">
        <f>ROUND((IF(U18="RP", Tables!$B$3, IF(U18="FL", Tables!$B$4, IF(U18="OS", Tables!$B$5, IF(U18="FA", Tables!$B$6, 0)))))*V$76,  Tables!$B$10)</f>
        <v>8.4</v>
      </c>
      <c r="W18" s="58"/>
      <c r="X18" s="59">
        <f>ROUND((IF(W18=Tables!$A$3, Tables!$B$3, IF(W18=Tables!$A$4, Tables!$B$4, IF(W18=Tables!$A$5, Tables!$B$5, IF(W18=Tables!$A$6, Tables!$B$6, 0)))))*X$76,  Tables!$B$10)</f>
        <v>0</v>
      </c>
      <c r="Y18" s="56" t="s">
        <v>8</v>
      </c>
      <c r="Z18" s="57">
        <f>ROUND((IF(Y18="RP", Tables!$B$3, IF(Y18="FL", Tables!$B$4, IF(Y18="OS", Tables!$B$5, IF(Y18="FA", Tables!$B$6, 0)))))*Z$76,  Tables!$B$10)</f>
        <v>7.1</v>
      </c>
      <c r="AA18" s="58"/>
      <c r="AB18" s="59">
        <f>ROUND((IF(AA18=Tables!$A$3, Tables!$B$3, IF(AA18=Tables!$A$4, Tables!$B$4, IF(AA18=Tables!$A$5, Tables!$B$5, IF(AA18=Tables!$A$6, Tables!$B$6, 0)))))*AB$76,  Tables!$B$10)</f>
        <v>0</v>
      </c>
      <c r="AC18" s="56"/>
      <c r="AD18" s="57">
        <f>ROUND((IF(AC18="RP", Tables!$B$3, IF(AC18="FL", Tables!$B$4, IF(AC18="OS", Tables!$B$5, IF(AC18="FA", Tables!$B$6, 0)))))*AD$76,  Tables!$B$10)</f>
        <v>0</v>
      </c>
      <c r="AE18" s="58"/>
      <c r="AF18" s="59">
        <f>ROUND((IF(AE18=Tables!$A$3, Tables!$B$3, IF(AE18=Tables!$A$4, Tables!$B$4, IF(AE18=Tables!$A$5, Tables!$B$5, IF(AE18=Tables!$A$6, Tables!$B$6, 0)))))*AF$76,  Tables!$B$10)</f>
        <v>0</v>
      </c>
      <c r="AG18" s="56"/>
      <c r="AH18" s="57">
        <f>ROUND((IF(AG18="RP", Tables!$B$3, IF(AG18="FL", Tables!$B$4, IF(AG18="OS", Tables!$B$5, IF(AG18="FA", Tables!$B$6, 0)))))*AH$76,  Tables!$B$10)</f>
        <v>0</v>
      </c>
      <c r="AI18" s="58"/>
      <c r="AJ18" s="59">
        <f>ROUND((IF(AI18=Tables!$A$3, Tables!$B$3, IF(AI18=Tables!$A$4, Tables!$B$4, IF(AI18=Tables!$A$5, Tables!$B$5, IF(AI18=Tables!$A$6, Tables!$B$6, 0)))))*AJ$76,  Tables!$B$10)</f>
        <v>0</v>
      </c>
      <c r="AK18" s="56"/>
      <c r="AL18" s="57">
        <f>ROUND((IF(AK18="RP", Tables!$B$3, IF(AK18="FL", Tables!$B$4, IF(AK18="OS", Tables!$B$5, IF(AK18="FA", Tables!$B$6, 0)))))*AL$76,  Tables!$B$10)</f>
        <v>0</v>
      </c>
      <c r="AM18" s="58"/>
      <c r="AN18" s="59">
        <f>ROUND((IF(AM18=Tables!$A$3, Tables!$B$3, IF(AM18=Tables!$A$4, Tables!$B$4, IF(AM18=Tables!$A$5, Tables!$B$5, IF(AM18=Tables!$A$6, Tables!$B$6, 0)))))*AN$76,  Tables!$B$10)</f>
        <v>0</v>
      </c>
      <c r="AO18" s="56"/>
      <c r="AP18" s="57">
        <f>ROUND((IF(AO18="RP", Tables!$B$3, IF(AO18="FL", Tables!$B$4, IF(AO18="OS", Tables!$B$5, IF(AO18="FA", Tables!$B$6, 0)))))*AP$76,  Tables!$B$10)</f>
        <v>0</v>
      </c>
      <c r="AQ18" s="58"/>
      <c r="AR18" s="59">
        <f>ROUND((IF(AQ18=Tables!$A$3, Tables!$B$3, IF(AQ18=Tables!$A$4, Tables!$B$4, IF(AQ18=Tables!$A$5, Tables!$B$5, IF(AQ18=Tables!$A$6, Tables!$B$6, 0)))))*AR$76,  Tables!$B$10)</f>
        <v>0</v>
      </c>
      <c r="AS18" s="56"/>
      <c r="AT18" s="57">
        <f>ROUND((IF(AS18="RP", Tables!$B$3, IF(AS18="FL", Tables!$B$4, IF(AS18="OS", Tables!$B$5, IF(AS18="FA", Tables!$B$6, 0)))))*AT$76,  Tables!$B$10)</f>
        <v>0</v>
      </c>
      <c r="AU18" s="58"/>
      <c r="AV18" s="59">
        <f>ROUND((IF(AU18=Tables!$A$3, Tables!$B$3, IF(AU18=Tables!$A$4, Tables!$B$4, IF(AU18=Tables!$A$5, Tables!$B$5, IF(AU18=Tables!$A$6, Tables!$B$6, 0)))))*AV$76,  Tables!$B$10)</f>
        <v>0</v>
      </c>
      <c r="AW18" s="56"/>
      <c r="AX18" s="57">
        <f>ROUND((IF(AW18="RP", Tables!$B$3, IF(AW18="FL", Tables!$B$4, IF(AW18="OS", Tables!$B$5, IF(AW18="FA", Tables!$B$6, 0)))))*AX$76,  Tables!$B$10)</f>
        <v>0</v>
      </c>
      <c r="AY18" s="58"/>
      <c r="AZ18" s="59">
        <f>ROUND((IF(AY18=Tables!$A$3, Tables!$B$3, IF(AY18=Tables!$A$4, Tables!$B$4, IF(AY18=Tables!$A$5, Tables!$B$5, IF(AY18=Tables!$A$6, Tables!$B$6, 0)))))*AZ$76,  Tables!$B$10)</f>
        <v>0</v>
      </c>
      <c r="BA18" s="56"/>
      <c r="BB18" s="57">
        <f>ROUND((IF(BA18="RP", Tables!$B$3, IF(BA18="FL", Tables!$B$4, IF(BA18="OS", Tables!$B$5, IF(BA18="FA", Tables!$B$6, 0)))))*BB$76,  Tables!$B$10)</f>
        <v>0</v>
      </c>
      <c r="BC18" s="58"/>
      <c r="BD18" s="59">
        <f>ROUND((IF(BC18=Tables!$A$3, Tables!$B$3, IF(BC18=Tables!$A$4, Tables!$B$4, IF(BC18=Tables!$A$5, Tables!$B$5, IF(BC18=Tables!$A$6, Tables!$B$6, 0)))))*BD$76,  Tables!$B$10)</f>
        <v>0</v>
      </c>
      <c r="BE18" s="56"/>
      <c r="BF18" s="57">
        <f>ROUND((IF(BE18="RP", Tables!$B$3, IF(BE18="FL", Tables!$B$4, IF(BE18="OS", Tables!$B$5, IF(BE18="FA", Tables!$B$6, 0)))))*BF$76,  Tables!$B$10)</f>
        <v>0</v>
      </c>
      <c r="BG18" s="58"/>
      <c r="BH18" s="59">
        <f>ROUND((IF(BG18=Tables!$A$3, Tables!$B$3, IF(BG18=Tables!$A$4, Tables!$B$4, IF(BG18=Tables!$A$5, Tables!$B$5, IF(BG18=Tables!$A$6, Tables!$B$6, 0)))))*BH$76,  Tables!$B$10)</f>
        <v>0</v>
      </c>
      <c r="BI18" s="56"/>
      <c r="BJ18" s="57">
        <f>ROUND((IF(BI18="RP", Tables!$B$3, IF(BI18="FL", Tables!$B$4, IF(BI18="OS", Tables!$B$5, IF(BI18="FA", Tables!$B$6, 0)))))*BJ$76,  Tables!$B$10)</f>
        <v>0</v>
      </c>
      <c r="BK18" s="58" t="s">
        <v>8</v>
      </c>
      <c r="BL18" s="59">
        <f>ROUND((IF(BK18=Tables!$A$3, Tables!$B$3, IF(BK18=Tables!$A$4, Tables!$B$4, IF(BK18=Tables!$A$5, Tables!$B$5, IF(BK18=Tables!$A$6, Tables!$B$6, 0)))))*BL$76,  Tables!$B$10)</f>
        <v>4.5999999999999996</v>
      </c>
      <c r="BM18" s="56" t="s">
        <v>8</v>
      </c>
      <c r="BN18" s="57">
        <f>ROUND((IF(BM18="RP", Tables!$B$3, IF(BM18="FL", Tables!$B$4, IF(BM18="OS", Tables!$B$5, IF(BM18="FA", Tables!$B$6, 0)))))*BN$76,  Tables!$B$10)</f>
        <v>2.6</v>
      </c>
      <c r="BO18" s="58" t="s">
        <v>8</v>
      </c>
      <c r="BP18" s="59">
        <f>ROUND((IF(BO18=Tables!$A$3, Tables!$B$3, IF(BO18=Tables!$A$4, Tables!$B$4, IF(BO18=Tables!$A$5, Tables!$B$5, IF(BO18=Tables!$A$6, Tables!$B$6, 0)))))*BP$76,  Tables!$B$10)</f>
        <v>2.9</v>
      </c>
      <c r="BQ18" s="56" t="s">
        <v>8</v>
      </c>
      <c r="BR18" s="57">
        <f>ROUND((IF(BQ18="RP", Tables!$B$3, IF(BQ18="FL", Tables!$B$4, IF(BQ18="OS", Tables!$B$5, IF(BQ18="FA", Tables!$B$6, 0)))))*BR$76,  Tables!$B$10)</f>
        <v>2.4</v>
      </c>
      <c r="BS18" s="58" t="s">
        <v>8</v>
      </c>
      <c r="BT18" s="59">
        <f>ROUND((IF(BS18=Tables!$A$3, Tables!$B$3, IF(BS18=Tables!$A$4, Tables!$B$4, IF(BS18=Tables!$A$5, Tables!$B$5, IF(BS18=Tables!$A$6, Tables!$B$6, 0)))))*BT$76,  Tables!$B$10)</f>
        <v>2.6</v>
      </c>
      <c r="BU18" s="56"/>
      <c r="BV18" s="57">
        <f>ROUND((IF(BU18="RP", Tables!$B$3, IF(BU18="FL", Tables!$B$4, IF(BU18="OS", Tables!$B$5, IF(BU18="FA", Tables!$B$6, 0)))))*BV$76,  Tables!$B$10)</f>
        <v>0</v>
      </c>
      <c r="BW18" s="58"/>
      <c r="BX18" s="59">
        <f>ROUND((IF(BW18=Tables!$A$3, Tables!$B$3, IF(BW18=Tables!$A$4, Tables!$B$4, IF(BW18=Tables!$A$5, Tables!$B$5, IF(BW18=Tables!$A$6, Tables!$B$6, 0)))))*BX$76,  Tables!$B$10)</f>
        <v>0</v>
      </c>
      <c r="BY18" s="56"/>
      <c r="BZ18" s="57">
        <f>ROUND((IF(BY18="RP", Tables!$B$3, IF(BY18="FL", Tables!$B$4, IF(BY18="OS", Tables!$B$5, IF(BY18="FA", Tables!$B$6, 0)))))*BZ$76,  Tables!$B$10)</f>
        <v>0</v>
      </c>
      <c r="CA18" s="58"/>
      <c r="CB18" s="59">
        <f>ROUND((IF(CA18=Tables!$A$3, Tables!$B$3, IF(CA18=Tables!$A$4, Tables!$B$4, IF(CA18=Tables!$A$5, Tables!$B$5, IF(CA18=Tables!$A$6, Tables!$B$6, 0)))))*CB$76,  Tables!$B$10)</f>
        <v>0</v>
      </c>
      <c r="CC18" s="56"/>
      <c r="CD18" s="57">
        <f>ROUND((IF(CC18="RP", Tables!$B$3, IF(CC18="FL", Tables!$B$4, IF(CC18="OS", Tables!$B$5, IF(CC18="FA", Tables!$B$6, 0)))))*CD$76,  Tables!$B$10)</f>
        <v>0</v>
      </c>
      <c r="CE18" s="58"/>
      <c r="CF18" s="59">
        <f>ROUND((IF(CE18=Tables!$A$3, Tables!$B$3, IF(CE18=Tables!$A$4, Tables!$B$4, IF(CE18=Tables!$A$5, Tables!$B$5, IF(CE18=Tables!$A$6, Tables!$B$6, 0)))))*CF$76,  Tables!$B$10)</f>
        <v>0</v>
      </c>
      <c r="CG18" s="56"/>
      <c r="CH18" s="57">
        <f>ROUND((IF(CG18="RP", Tables!$B$3, IF(CG18="FL", Tables!$B$4, IF(CG18="OS", Tables!$B$5, IF(CG18="FA", Tables!$B$6, 0)))))*CH$76,  Tables!$B$10)</f>
        <v>0</v>
      </c>
    </row>
    <row r="19" spans="1:86" s="1" customFormat="1" ht="15" customHeight="1" x14ac:dyDescent="0.3">
      <c r="A19" s="69">
        <f t="shared" si="2"/>
        <v>17</v>
      </c>
      <c r="B19" s="51" t="s">
        <v>153</v>
      </c>
      <c r="C19" s="60" t="s">
        <v>66</v>
      </c>
      <c r="D19" s="50">
        <f>ROUND(SUM(E19:CH19), Tables!$B$11)</f>
        <v>40.5</v>
      </c>
      <c r="E19" s="56"/>
      <c r="F19" s="57">
        <f>ROUND((IF(E19=Tables!$A$3, Tables!$B$3, IF(E19=Tables!$A$4, Tables!$B$4, IF(E19=Tables!$A$5, Tables!$B$5, IF(E19=Tables!$A$6, Tables!$B$6, 0)))))*F$76,  Tables!$B$10)</f>
        <v>0</v>
      </c>
      <c r="G19" s="58" t="s">
        <v>8</v>
      </c>
      <c r="H19" s="59">
        <f>ROUND((IF(G19=Tables!$A$3, Tables!$B$3, IF(G19=Tables!$A$4, Tables!$B$4, IF(G19=Tables!$A$5, Tables!$B$5, IF(G19=Tables!$A$6, Tables!$B$6, 0)))))*H$76,  Tables!$B$10)</f>
        <v>4.0999999999999996</v>
      </c>
      <c r="I19" s="56"/>
      <c r="J19" s="57">
        <f>ROUND((IF(I19="RP", Tables!$B$3, IF(I19="FL", Tables!$B$4, IF(I19="OS", Tables!$B$5, IF(I19="FA", Tables!$B$6, 0)))))*J$76,  Tables!$B$10)</f>
        <v>0</v>
      </c>
      <c r="K19" s="58"/>
      <c r="L19" s="59">
        <f>ROUND((IF(K19=Tables!$A$3, Tables!$B$3, IF(K19=Tables!$A$4, Tables!$B$4, IF(K19=Tables!$A$5, Tables!$B$5, IF(K19=Tables!$A$6, Tables!$B$6, 0)))))*L$76,  Tables!$B$10)</f>
        <v>0</v>
      </c>
      <c r="M19" s="56"/>
      <c r="N19" s="57">
        <f>ROUND((IF(M19="RP", Tables!$B$3, IF(M19="FL", Tables!$B$4, IF(M19="OS", Tables!$B$5, IF(M19="FA", Tables!$B$6, 0)))))*N$76,  Tables!$B$10)</f>
        <v>0</v>
      </c>
      <c r="O19" s="58"/>
      <c r="P19" s="59">
        <f>ROUND((IF(O19=Tables!$A$3, Tables!$B$3, IF(O19=Tables!$A$4, Tables!$B$4, IF(O19=Tables!$A$5, Tables!$B$5, IF(O19=Tables!$A$6, Tables!$B$6, 0)))))*P$76,  Tables!$B$10)</f>
        <v>0</v>
      </c>
      <c r="Q19" s="56"/>
      <c r="R19" s="57">
        <f>ROUND((IF(Q19="RP", Tables!$B$3, IF(Q19="FL", Tables!$B$4, IF(Q19="OS", Tables!$B$5, IF(Q19="FA", Tables!$B$6, 0)))))*R$76,  Tables!$B$10)</f>
        <v>0</v>
      </c>
      <c r="S19" s="58"/>
      <c r="T19" s="59">
        <f>ROUND((IF(S19=Tables!$A$3, Tables!$B$3, IF(S19=Tables!$A$4, Tables!$B$4, IF(S19=Tables!$A$5, Tables!$B$5, IF(S19=Tables!$A$6, Tables!$B$6, 0)))))*T$76,  Tables!$B$10)</f>
        <v>0</v>
      </c>
      <c r="U19" s="56"/>
      <c r="V19" s="57">
        <f>ROUND((IF(U19="RP", Tables!$B$3, IF(U19="FL", Tables!$B$4, IF(U19="OS", Tables!$B$5, IF(U19="FA", Tables!$B$6, 0)))))*V$76,  Tables!$B$10)</f>
        <v>0</v>
      </c>
      <c r="W19" s="58"/>
      <c r="X19" s="59">
        <f>ROUND((IF(W19=Tables!$A$3, Tables!$B$3, IF(W19=Tables!$A$4, Tables!$B$4, IF(W19=Tables!$A$5, Tables!$B$5, IF(W19=Tables!$A$6, Tables!$B$6, 0)))))*X$76,  Tables!$B$10)</f>
        <v>0</v>
      </c>
      <c r="Y19" s="56"/>
      <c r="Z19" s="57">
        <f>ROUND((IF(Y19="RP", Tables!$B$3, IF(Y19="FL", Tables!$B$4, IF(Y19="OS", Tables!$B$5, IF(Y19="FA", Tables!$B$6, 0)))))*Z$76,  Tables!$B$10)</f>
        <v>0</v>
      </c>
      <c r="AA19" s="58"/>
      <c r="AB19" s="59">
        <f>ROUND((IF(AA19=Tables!$A$3, Tables!$B$3, IF(AA19=Tables!$A$4, Tables!$B$4, IF(AA19=Tables!$A$5, Tables!$B$5, IF(AA19=Tables!$A$6, Tables!$B$6, 0)))))*AB$76,  Tables!$B$10)</f>
        <v>0</v>
      </c>
      <c r="AC19" s="56"/>
      <c r="AD19" s="57">
        <f>ROUND((IF(AC19="RP", Tables!$B$3, IF(AC19="FL", Tables!$B$4, IF(AC19="OS", Tables!$B$5, IF(AC19="FA", Tables!$B$6, 0)))))*AD$76,  Tables!$B$10)</f>
        <v>0</v>
      </c>
      <c r="AE19" s="58"/>
      <c r="AF19" s="59">
        <f>ROUND((IF(AE19=Tables!$A$3, Tables!$B$3, IF(AE19=Tables!$A$4, Tables!$B$4, IF(AE19=Tables!$A$5, Tables!$B$5, IF(AE19=Tables!$A$6, Tables!$B$6, 0)))))*AF$76,  Tables!$B$10)</f>
        <v>0</v>
      </c>
      <c r="AG19" s="56"/>
      <c r="AH19" s="57">
        <f>ROUND((IF(AG19="RP", Tables!$B$3, IF(AG19="FL", Tables!$B$4, IF(AG19="OS", Tables!$B$5, IF(AG19="FA", Tables!$B$6, 0)))))*AH$76,  Tables!$B$10)</f>
        <v>0</v>
      </c>
      <c r="AI19" s="58"/>
      <c r="AJ19" s="59">
        <f>ROUND((IF(AI19=Tables!$A$3, Tables!$B$3, IF(AI19=Tables!$A$4, Tables!$B$4, IF(AI19=Tables!$A$5, Tables!$B$5, IF(AI19=Tables!$A$6, Tables!$B$6, 0)))))*AJ$76,  Tables!$B$10)</f>
        <v>0</v>
      </c>
      <c r="AK19" s="56"/>
      <c r="AL19" s="57">
        <f>ROUND((IF(AK19="RP", Tables!$B$3, IF(AK19="FL", Tables!$B$4, IF(AK19="OS", Tables!$B$5, IF(AK19="FA", Tables!$B$6, 0)))))*AL$76,  Tables!$B$10)</f>
        <v>0</v>
      </c>
      <c r="AM19" s="58"/>
      <c r="AN19" s="59">
        <f>ROUND((IF(AM19=Tables!$A$3, Tables!$B$3, IF(AM19=Tables!$A$4, Tables!$B$4, IF(AM19=Tables!$A$5, Tables!$B$5, IF(AM19=Tables!$A$6, Tables!$B$6, 0)))))*AN$76,  Tables!$B$10)</f>
        <v>0</v>
      </c>
      <c r="AO19" s="56"/>
      <c r="AP19" s="57">
        <f>ROUND((IF(AO19="RP", Tables!$B$3, IF(AO19="FL", Tables!$B$4, IF(AO19="OS", Tables!$B$5, IF(AO19="FA", Tables!$B$6, 0)))))*AP$76,  Tables!$B$10)</f>
        <v>0</v>
      </c>
      <c r="AQ19" s="58"/>
      <c r="AR19" s="59">
        <f>ROUND((IF(AQ19=Tables!$A$3, Tables!$B$3, IF(AQ19=Tables!$A$4, Tables!$B$4, IF(AQ19=Tables!$A$5, Tables!$B$5, IF(AQ19=Tables!$A$6, Tables!$B$6, 0)))))*AR$76,  Tables!$B$10)</f>
        <v>0</v>
      </c>
      <c r="AS19" s="56"/>
      <c r="AT19" s="57">
        <f>ROUND((IF(AS19="RP", Tables!$B$3, IF(AS19="FL", Tables!$B$4, IF(AS19="OS", Tables!$B$5, IF(AS19="FA", Tables!$B$6, 0)))))*AT$76,  Tables!$B$10)</f>
        <v>0</v>
      </c>
      <c r="AU19" s="58" t="s">
        <v>8</v>
      </c>
      <c r="AV19" s="59">
        <f>ROUND((IF(AU19=Tables!$A$3, Tables!$B$3, IF(AU19=Tables!$A$4, Tables!$B$4, IF(AU19=Tables!$A$5, Tables!$B$5, IF(AU19=Tables!$A$6, Tables!$B$6, 0)))))*AV$76,  Tables!$B$10)</f>
        <v>3.4</v>
      </c>
      <c r="AW19" s="56" t="s">
        <v>7</v>
      </c>
      <c r="AX19" s="57">
        <f>ROUND((IF(AW19="RP", Tables!$B$3, IF(AW19="FL", Tables!$B$4, IF(AW19="OS", Tables!$B$5, IF(AW19="FA", Tables!$B$6, 0)))))*AX$76,  Tables!$B$10)</f>
        <v>7</v>
      </c>
      <c r="AY19" s="58" t="s">
        <v>8</v>
      </c>
      <c r="AZ19" s="59">
        <f>ROUND((IF(AY19=Tables!$A$3, Tables!$B$3, IF(AY19=Tables!$A$4, Tables!$B$4, IF(AY19=Tables!$A$5, Tables!$B$5, IF(AY19=Tables!$A$6, Tables!$B$6, 0)))))*AZ$76,  Tables!$B$10)</f>
        <v>4.4000000000000004</v>
      </c>
      <c r="BA19" s="56"/>
      <c r="BB19" s="57">
        <f>ROUND((IF(BA19="RP", Tables!$B$3, IF(BA19="FL", Tables!$B$4, IF(BA19="OS", Tables!$B$5, IF(BA19="FA", Tables!$B$6, 0)))))*BB$76,  Tables!$B$10)</f>
        <v>0</v>
      </c>
      <c r="BC19" s="58" t="s">
        <v>8</v>
      </c>
      <c r="BD19" s="59">
        <f>ROUND((IF(BC19=Tables!$A$3, Tables!$B$3, IF(BC19=Tables!$A$4, Tables!$B$4, IF(BC19=Tables!$A$5, Tables!$B$5, IF(BC19=Tables!$A$6, Tables!$B$6, 0)))))*BD$76,  Tables!$B$10)</f>
        <v>4.4000000000000004</v>
      </c>
      <c r="BE19" s="56"/>
      <c r="BF19" s="57">
        <f>ROUND((IF(BE19="RP", Tables!$B$3, IF(BE19="FL", Tables!$B$4, IF(BE19="OS", Tables!$B$5, IF(BE19="FA", Tables!$B$6, 0)))))*BF$76,  Tables!$B$10)</f>
        <v>0</v>
      </c>
      <c r="BG19" s="58"/>
      <c r="BH19" s="59">
        <f>ROUND((IF(BG19=Tables!$A$3, Tables!$B$3, IF(BG19=Tables!$A$4, Tables!$B$4, IF(BG19=Tables!$A$5, Tables!$B$5, IF(BG19=Tables!$A$6, Tables!$B$6, 0)))))*BH$76,  Tables!$B$10)</f>
        <v>0</v>
      </c>
      <c r="BI19" s="56"/>
      <c r="BJ19" s="57">
        <f>ROUND((IF(BI19="RP", Tables!$B$3, IF(BI19="FL", Tables!$B$4, IF(BI19="OS", Tables!$B$5, IF(BI19="FA", Tables!$B$6, 0)))))*BJ$76,  Tables!$B$10)</f>
        <v>0</v>
      </c>
      <c r="BK19" s="58" t="s">
        <v>7</v>
      </c>
      <c r="BL19" s="59">
        <f>ROUND((IF(BK19=Tables!$A$3, Tables!$B$3, IF(BK19=Tables!$A$4, Tables!$B$4, IF(BK19=Tables!$A$5, Tables!$B$5, IF(BK19=Tables!$A$6, Tables!$B$6, 0)))))*BL$76,  Tables!$B$10)</f>
        <v>3.7</v>
      </c>
      <c r="BM19" s="56" t="s">
        <v>8</v>
      </c>
      <c r="BN19" s="57">
        <f>ROUND((IF(BM19="RP", Tables!$B$3, IF(BM19="FL", Tables!$B$4, IF(BM19="OS", Tables!$B$5, IF(BM19="FA", Tables!$B$6, 0)))))*BN$76,  Tables!$B$10)</f>
        <v>2.6</v>
      </c>
      <c r="BO19" s="58" t="s">
        <v>8</v>
      </c>
      <c r="BP19" s="59">
        <f>ROUND((IF(BO19=Tables!$A$3, Tables!$B$3, IF(BO19=Tables!$A$4, Tables!$B$4, IF(BO19=Tables!$A$5, Tables!$B$5, IF(BO19=Tables!$A$6, Tables!$B$6, 0)))))*BP$76,  Tables!$B$10)</f>
        <v>2.9</v>
      </c>
      <c r="BQ19" s="56" t="s">
        <v>8</v>
      </c>
      <c r="BR19" s="57">
        <f>ROUND((IF(BQ19="RP", Tables!$B$3, IF(BQ19="FL", Tables!$B$4, IF(BQ19="OS", Tables!$B$5, IF(BQ19="FA", Tables!$B$6, 0)))))*BR$76,  Tables!$B$10)</f>
        <v>2.4</v>
      </c>
      <c r="BS19" s="58" t="s">
        <v>8</v>
      </c>
      <c r="BT19" s="59">
        <f>ROUND((IF(BS19=Tables!$A$3, Tables!$B$3, IF(BS19=Tables!$A$4, Tables!$B$4, IF(BS19=Tables!$A$5, Tables!$B$5, IF(BS19=Tables!$A$6, Tables!$B$6, 0)))))*BT$76,  Tables!$B$10)</f>
        <v>2.6</v>
      </c>
      <c r="BU19" s="56"/>
      <c r="BV19" s="57">
        <f>ROUND((IF(BU19="RP", Tables!$B$3, IF(BU19="FL", Tables!$B$4, IF(BU19="OS", Tables!$B$5, IF(BU19="FA", Tables!$B$6, 0)))))*BV$76,  Tables!$B$10)</f>
        <v>0</v>
      </c>
      <c r="BW19" s="58"/>
      <c r="BX19" s="59">
        <f>ROUND((IF(BW19=Tables!$A$3, Tables!$B$3, IF(BW19=Tables!$A$4, Tables!$B$4, IF(BW19=Tables!$A$5, Tables!$B$5, IF(BW19=Tables!$A$6, Tables!$B$6, 0)))))*BX$76,  Tables!$B$10)</f>
        <v>0</v>
      </c>
      <c r="BY19" s="56" t="s">
        <v>8</v>
      </c>
      <c r="BZ19" s="57">
        <f>ROUND((IF(BY19="RP", Tables!$B$3, IF(BY19="FL", Tables!$B$4, IF(BY19="OS", Tables!$B$5, IF(BY19="FA", Tables!$B$6, 0)))))*BZ$76,  Tables!$B$10)</f>
        <v>3</v>
      </c>
      <c r="CA19" s="58"/>
      <c r="CB19" s="59">
        <f>ROUND((IF(CA19=Tables!$A$3, Tables!$B$3, IF(CA19=Tables!$A$4, Tables!$B$4, IF(CA19=Tables!$A$5, Tables!$B$5, IF(CA19=Tables!$A$6, Tables!$B$6, 0)))))*CB$76,  Tables!$B$10)</f>
        <v>0</v>
      </c>
      <c r="CC19" s="56"/>
      <c r="CD19" s="57">
        <f>ROUND((IF(CC19="RP", Tables!$B$3, IF(CC19="FL", Tables!$B$4, IF(CC19="OS", Tables!$B$5, IF(CC19="FA", Tables!$B$6, 0)))))*CD$76,  Tables!$B$10)</f>
        <v>0</v>
      </c>
      <c r="CE19" s="58"/>
      <c r="CF19" s="59">
        <f>ROUND((IF(CE19=Tables!$A$3, Tables!$B$3, IF(CE19=Tables!$A$4, Tables!$B$4, IF(CE19=Tables!$A$5, Tables!$B$5, IF(CE19=Tables!$A$6, Tables!$B$6, 0)))))*CF$76,  Tables!$B$10)</f>
        <v>0</v>
      </c>
      <c r="CG19" s="56"/>
      <c r="CH19" s="57">
        <f>ROUND((IF(CG19="RP", Tables!$B$3, IF(CG19="FL", Tables!$B$4, IF(CG19="OS", Tables!$B$5, IF(CG19="FA", Tables!$B$6, 0)))))*CH$76,  Tables!$B$10)</f>
        <v>0</v>
      </c>
    </row>
    <row r="20" spans="1:86" s="1" customFormat="1" ht="15" customHeight="1" x14ac:dyDescent="0.3">
      <c r="A20" s="69">
        <f t="shared" si="2"/>
        <v>18</v>
      </c>
      <c r="B20" s="51" t="s">
        <v>189</v>
      </c>
      <c r="C20" s="51" t="s">
        <v>144</v>
      </c>
      <c r="D20" s="50">
        <f>ROUND(SUM(E20:CH20), Tables!$B$11)</f>
        <v>40</v>
      </c>
      <c r="E20" s="56"/>
      <c r="F20" s="57">
        <f>ROUND((IF(E20=Tables!$A$3, Tables!$B$3, IF(E20=Tables!$A$4, Tables!$B$4, IF(E20=Tables!$A$5, Tables!$B$5, IF(E20=Tables!$A$6, Tables!$B$6, 0)))))*F$76,  Tables!$B$10)</f>
        <v>0</v>
      </c>
      <c r="G20" s="58"/>
      <c r="H20" s="59">
        <f>ROUND((IF(G20=Tables!$A$3, Tables!$B$3, IF(G20=Tables!$A$4, Tables!$B$4, IF(G20=Tables!$A$5, Tables!$B$5, IF(G20=Tables!$A$6, Tables!$B$6, 0)))))*H$76,  Tables!$B$10)</f>
        <v>0</v>
      </c>
      <c r="I20" s="56"/>
      <c r="J20" s="57">
        <f>ROUND((IF(I20="RP", Tables!$B$3, IF(I20="FL", Tables!$B$4, IF(I20="OS", Tables!$B$5, IF(I20="FA", Tables!$B$6, 0)))))*J$76,  Tables!$B$10)</f>
        <v>0</v>
      </c>
      <c r="K20" s="58"/>
      <c r="L20" s="59">
        <f>ROUND((IF(K20=Tables!$A$3, Tables!$B$3, IF(K20=Tables!$A$4, Tables!$B$4, IF(K20=Tables!$A$5, Tables!$B$5, IF(K20=Tables!$A$6, Tables!$B$6, 0)))))*L$76,  Tables!$B$10)</f>
        <v>0</v>
      </c>
      <c r="M20" s="56"/>
      <c r="N20" s="57">
        <f>ROUND((IF(M20="RP", Tables!$B$3, IF(M20="FL", Tables!$B$4, IF(M20="OS", Tables!$B$5, IF(M20="FA", Tables!$B$6, 0)))))*N$76,  Tables!$B$10)</f>
        <v>0</v>
      </c>
      <c r="O20" s="58"/>
      <c r="P20" s="59">
        <f>ROUND((IF(O20=Tables!$A$3, Tables!$B$3, IF(O20=Tables!$A$4, Tables!$B$4, IF(O20=Tables!$A$5, Tables!$B$5, IF(O20=Tables!$A$6, Tables!$B$6, 0)))))*P$76,  Tables!$B$10)</f>
        <v>0</v>
      </c>
      <c r="Q20" s="56"/>
      <c r="R20" s="57">
        <f>ROUND((IF(Q20="RP", Tables!$B$3, IF(Q20="FL", Tables!$B$4, IF(Q20="OS", Tables!$B$5, IF(Q20="FA", Tables!$B$6, 0)))))*R$76,  Tables!$B$10)</f>
        <v>0</v>
      </c>
      <c r="S20" s="58"/>
      <c r="T20" s="59">
        <f>ROUND((IF(S20=Tables!$A$3, Tables!$B$3, IF(S20=Tables!$A$4, Tables!$B$4, IF(S20=Tables!$A$5, Tables!$B$5, IF(S20=Tables!$A$6, Tables!$B$6, 0)))))*T$76,  Tables!$B$10)</f>
        <v>0</v>
      </c>
      <c r="U20" s="56"/>
      <c r="V20" s="57">
        <f>ROUND((IF(U20="RP", Tables!$B$3, IF(U20="FL", Tables!$B$4, IF(U20="OS", Tables!$B$5, IF(U20="FA", Tables!$B$6, 0)))))*V$76,  Tables!$B$10)</f>
        <v>0</v>
      </c>
      <c r="W20" s="58"/>
      <c r="X20" s="59">
        <f>ROUND((IF(W20=Tables!$A$3, Tables!$B$3, IF(W20=Tables!$A$4, Tables!$B$4, IF(W20=Tables!$A$5, Tables!$B$5, IF(W20=Tables!$A$6, Tables!$B$6, 0)))))*X$76,  Tables!$B$10)</f>
        <v>0</v>
      </c>
      <c r="Y20" s="56"/>
      <c r="Z20" s="57">
        <f>ROUND((IF(Y20="RP", Tables!$B$3, IF(Y20="FL", Tables!$B$4, IF(Y20="OS", Tables!$B$5, IF(Y20="FA", Tables!$B$6, 0)))))*Z$76,  Tables!$B$10)</f>
        <v>0</v>
      </c>
      <c r="AA20" s="58"/>
      <c r="AB20" s="59">
        <f>ROUND((IF(AA20=Tables!$A$3, Tables!$B$3, IF(AA20=Tables!$A$4, Tables!$B$4, IF(AA20=Tables!$A$5, Tables!$B$5, IF(AA20=Tables!$A$6, Tables!$B$6, 0)))))*AB$76,  Tables!$B$10)</f>
        <v>0</v>
      </c>
      <c r="AC20" s="56"/>
      <c r="AD20" s="57">
        <f>ROUND((IF(AC20="RP", Tables!$B$3, IF(AC20="FL", Tables!$B$4, IF(AC20="OS", Tables!$B$5, IF(AC20="FA", Tables!$B$6, 0)))))*AD$76,  Tables!$B$10)</f>
        <v>0</v>
      </c>
      <c r="AE20" s="58"/>
      <c r="AF20" s="59">
        <f>ROUND((IF(AE20=Tables!$A$3, Tables!$B$3, IF(AE20=Tables!$A$4, Tables!$B$4, IF(AE20=Tables!$A$5, Tables!$B$5, IF(AE20=Tables!$A$6, Tables!$B$6, 0)))))*AF$76,  Tables!$B$10)</f>
        <v>0</v>
      </c>
      <c r="AG20" s="56"/>
      <c r="AH20" s="57">
        <f>ROUND((IF(AG20="RP", Tables!$B$3, IF(AG20="FL", Tables!$B$4, IF(AG20="OS", Tables!$B$5, IF(AG20="FA", Tables!$B$6, 0)))))*AH$76,  Tables!$B$10)</f>
        <v>0</v>
      </c>
      <c r="AI20" s="58"/>
      <c r="AJ20" s="59">
        <f>ROUND((IF(AI20=Tables!$A$3, Tables!$B$3, IF(AI20=Tables!$A$4, Tables!$B$4, IF(AI20=Tables!$A$5, Tables!$B$5, IF(AI20=Tables!$A$6, Tables!$B$6, 0)))))*AJ$76,  Tables!$B$10)</f>
        <v>0</v>
      </c>
      <c r="AK20" s="56"/>
      <c r="AL20" s="57">
        <f>ROUND((IF(AK20="RP", Tables!$B$3, IF(AK20="FL", Tables!$B$4, IF(AK20="OS", Tables!$B$5, IF(AK20="FA", Tables!$B$6, 0)))))*AL$76,  Tables!$B$10)</f>
        <v>0</v>
      </c>
      <c r="AM20" s="58"/>
      <c r="AN20" s="59">
        <f>ROUND((IF(AM20=Tables!$A$3, Tables!$B$3, IF(AM20=Tables!$A$4, Tables!$B$4, IF(AM20=Tables!$A$5, Tables!$B$5, IF(AM20=Tables!$A$6, Tables!$B$6, 0)))))*AN$76,  Tables!$B$10)</f>
        <v>0</v>
      </c>
      <c r="AO20" s="56"/>
      <c r="AP20" s="57">
        <f>ROUND((IF(AO20="RP", Tables!$B$3, IF(AO20="FL", Tables!$B$4, IF(AO20="OS", Tables!$B$5, IF(AO20="FA", Tables!$B$6, 0)))))*AP$76,  Tables!$B$10)</f>
        <v>0</v>
      </c>
      <c r="AQ20" s="58"/>
      <c r="AR20" s="59">
        <f>ROUND((IF(AQ20=Tables!$A$3, Tables!$B$3, IF(AQ20=Tables!$A$4, Tables!$B$4, IF(AQ20=Tables!$A$5, Tables!$B$5, IF(AQ20=Tables!$A$6, Tables!$B$6, 0)))))*AR$76,  Tables!$B$10)</f>
        <v>0</v>
      </c>
      <c r="AS20" s="56"/>
      <c r="AT20" s="57">
        <f>ROUND((IF(AS20="RP", Tables!$B$3, IF(AS20="FL", Tables!$B$4, IF(AS20="OS", Tables!$B$5, IF(AS20="FA", Tables!$B$6, 0)))))*AT$76,  Tables!$B$10)</f>
        <v>0</v>
      </c>
      <c r="AU20" s="58"/>
      <c r="AV20" s="59">
        <f>ROUND((IF(AU20=Tables!$A$3, Tables!$B$3, IF(AU20=Tables!$A$4, Tables!$B$4, IF(AU20=Tables!$A$5, Tables!$B$5, IF(AU20=Tables!$A$6, Tables!$B$6, 0)))))*AV$76,  Tables!$B$10)</f>
        <v>0</v>
      </c>
      <c r="AW20" s="56"/>
      <c r="AX20" s="57">
        <f>ROUND((IF(AW20="RP", Tables!$B$3, IF(AW20="FL", Tables!$B$4, IF(AW20="OS", Tables!$B$5, IF(AW20="FA", Tables!$B$6, 0)))))*AX$76,  Tables!$B$10)</f>
        <v>0</v>
      </c>
      <c r="AY20" s="58"/>
      <c r="AZ20" s="59">
        <f>ROUND((IF(AY20=Tables!$A$3, Tables!$B$3, IF(AY20=Tables!$A$4, Tables!$B$4, IF(AY20=Tables!$A$5, Tables!$B$5, IF(AY20=Tables!$A$6, Tables!$B$6, 0)))))*AZ$76,  Tables!$B$10)</f>
        <v>0</v>
      </c>
      <c r="BA20" s="56" t="s">
        <v>8</v>
      </c>
      <c r="BB20" s="57">
        <f>ROUND((IF(BA20="RP", Tables!$B$3, IF(BA20="FL", Tables!$B$4, IF(BA20="OS", Tables!$B$5, IF(BA20="FA", Tables!$B$6, 0)))))*BB$76,  Tables!$B$10)</f>
        <v>7</v>
      </c>
      <c r="BC20" s="58" t="s">
        <v>8</v>
      </c>
      <c r="BD20" s="59">
        <f>ROUND((IF(BC20=Tables!$A$3, Tables!$B$3, IF(BC20=Tables!$A$4, Tables!$B$4, IF(BC20=Tables!$A$5, Tables!$B$5, IF(BC20=Tables!$A$6, Tables!$B$6, 0)))))*BD$76,  Tables!$B$10)</f>
        <v>4.4000000000000004</v>
      </c>
      <c r="BE20" s="56" t="s">
        <v>8</v>
      </c>
      <c r="BF20" s="57">
        <f>ROUND((IF(BE20="RP", Tables!$B$3, IF(BE20="FL", Tables!$B$4, IF(BE20="OS", Tables!$B$5, IF(BE20="FA", Tables!$B$6, 0)))))*BF$76,  Tables!$B$10)</f>
        <v>4.8</v>
      </c>
      <c r="BG20" s="58" t="s">
        <v>8</v>
      </c>
      <c r="BH20" s="59">
        <f>ROUND((IF(BG20=Tables!$A$3, Tables!$B$3, IF(BG20=Tables!$A$4, Tables!$B$4, IF(BG20=Tables!$A$5, Tables!$B$5, IF(BG20=Tables!$A$6, Tables!$B$6, 0)))))*BH$76,  Tables!$B$10)</f>
        <v>5.4</v>
      </c>
      <c r="BI20" s="56" t="s">
        <v>8</v>
      </c>
      <c r="BJ20" s="57">
        <f>ROUND((IF(BI20="RP", Tables!$B$3, IF(BI20="FL", Tables!$B$4, IF(BI20="OS", Tables!$B$5, IF(BI20="FA", Tables!$B$6, 0)))))*BJ$76,  Tables!$B$10)</f>
        <v>5</v>
      </c>
      <c r="BK20" s="58"/>
      <c r="BL20" s="59">
        <f>ROUND((IF(BK20=Tables!$A$3, Tables!$B$3, IF(BK20=Tables!$A$4, Tables!$B$4, IF(BK20=Tables!$A$5, Tables!$B$5, IF(BK20=Tables!$A$6, Tables!$B$6, 0)))))*BL$76,  Tables!$B$10)</f>
        <v>0</v>
      </c>
      <c r="BM20" s="56" t="s">
        <v>7</v>
      </c>
      <c r="BN20" s="57">
        <f>ROUND((IF(BM20="RP", Tables!$B$3, IF(BM20="FL", Tables!$B$4, IF(BM20="OS", Tables!$B$5, IF(BM20="FA", Tables!$B$6, 0)))))*BN$76,  Tables!$B$10)</f>
        <v>2.1</v>
      </c>
      <c r="BO20" s="58"/>
      <c r="BP20" s="59">
        <f>ROUND((IF(BO20=Tables!$A$3, Tables!$B$3, IF(BO20=Tables!$A$4, Tables!$B$4, IF(BO20=Tables!$A$5, Tables!$B$5, IF(BO20=Tables!$A$6, Tables!$B$6, 0)))))*BP$76,  Tables!$B$10)</f>
        <v>0</v>
      </c>
      <c r="BQ20" s="56" t="s">
        <v>8</v>
      </c>
      <c r="BR20" s="57">
        <f>ROUND((IF(BQ20="RP", Tables!$B$3, IF(BQ20="FL", Tables!$B$4, IF(BQ20="OS", Tables!$B$5, IF(BQ20="FA", Tables!$B$6, 0)))))*BR$76,  Tables!$B$10)</f>
        <v>2.4</v>
      </c>
      <c r="BS20" s="58"/>
      <c r="BT20" s="59">
        <f>ROUND((IF(BS20=Tables!$A$3, Tables!$B$3, IF(BS20=Tables!$A$4, Tables!$B$4, IF(BS20=Tables!$A$5, Tables!$B$5, IF(BS20=Tables!$A$6, Tables!$B$6, 0)))))*BT$76,  Tables!$B$10)</f>
        <v>0</v>
      </c>
      <c r="BU20" s="56"/>
      <c r="BV20" s="57">
        <f>ROUND((IF(BU20="RP", Tables!$B$3, IF(BU20="FL", Tables!$B$4, IF(BU20="OS", Tables!$B$5, IF(BU20="FA", Tables!$B$6, 0)))))*BV$76,  Tables!$B$10)</f>
        <v>0</v>
      </c>
      <c r="BW20" s="58" t="s">
        <v>8</v>
      </c>
      <c r="BX20" s="59">
        <f>ROUND((IF(BW20=Tables!$A$3, Tables!$B$3, IF(BW20=Tables!$A$4, Tables!$B$4, IF(BW20=Tables!$A$5, Tables!$B$5, IF(BW20=Tables!$A$6, Tables!$B$6, 0)))))*BX$76,  Tables!$B$10)</f>
        <v>3.1</v>
      </c>
      <c r="BY20" s="56" t="s">
        <v>8</v>
      </c>
      <c r="BZ20" s="57">
        <f>ROUND((IF(BY20="RP", Tables!$B$3, IF(BY20="FL", Tables!$B$4, IF(BY20="OS", Tables!$B$5, IF(BY20="FA", Tables!$B$6, 0)))))*BZ$76,  Tables!$B$10)</f>
        <v>3</v>
      </c>
      <c r="CA20" s="58" t="s">
        <v>8</v>
      </c>
      <c r="CB20" s="59">
        <f>ROUND((IF(CA20=Tables!$A$3, Tables!$B$3, IF(CA20=Tables!$A$4, Tables!$B$4, IF(CA20=Tables!$A$5, Tables!$B$5, IF(CA20=Tables!$A$6, Tables!$B$6, 0)))))*CB$76,  Tables!$B$10)</f>
        <v>2.8</v>
      </c>
      <c r="CC20" s="56"/>
      <c r="CD20" s="57">
        <f>ROUND((IF(CC20="RP", Tables!$B$3, IF(CC20="FL", Tables!$B$4, IF(CC20="OS", Tables!$B$5, IF(CC20="FA", Tables!$B$6, 0)))))*CD$76,  Tables!$B$10)</f>
        <v>0</v>
      </c>
      <c r="CE20" s="58"/>
      <c r="CF20" s="59">
        <f>ROUND((IF(CE20=Tables!$A$3, Tables!$B$3, IF(CE20=Tables!$A$4, Tables!$B$4, IF(CE20=Tables!$A$5, Tables!$B$5, IF(CE20=Tables!$A$6, Tables!$B$6, 0)))))*CF$76,  Tables!$B$10)</f>
        <v>0</v>
      </c>
      <c r="CG20" s="56"/>
      <c r="CH20" s="57">
        <f>ROUND((IF(CG20="RP", Tables!$B$3, IF(CG20="FL", Tables!$B$4, IF(CG20="OS", Tables!$B$5, IF(CG20="FA", Tables!$B$6, 0)))))*CH$76,  Tables!$B$10)</f>
        <v>0</v>
      </c>
    </row>
    <row r="21" spans="1:86" s="1" customFormat="1" ht="15" customHeight="1" x14ac:dyDescent="0.3">
      <c r="A21" s="69">
        <f t="shared" si="2"/>
        <v>19</v>
      </c>
      <c r="B21" s="51" t="s">
        <v>206</v>
      </c>
      <c r="C21" s="51" t="s">
        <v>67</v>
      </c>
      <c r="D21" s="50">
        <f>ROUND(SUM(E21:CH21), Tables!$B$11)</f>
        <v>31.1</v>
      </c>
      <c r="E21" s="56"/>
      <c r="F21" s="57">
        <f>ROUND((IF(E21=Tables!$A$3, Tables!$B$3, IF(E21=Tables!$A$4, Tables!$B$4, IF(E21=Tables!$A$5, Tables!$B$5, IF(E21=Tables!$A$6, Tables!$B$6, 0)))))*F$76,  Tables!$B$10)</f>
        <v>0</v>
      </c>
      <c r="G21" s="58" t="s">
        <v>8</v>
      </c>
      <c r="H21" s="59">
        <f>ROUND((IF(G21=Tables!$A$3, Tables!$B$3, IF(G21=Tables!$A$4, Tables!$B$4, IF(G21=Tables!$A$5, Tables!$B$5, IF(G21=Tables!$A$6, Tables!$B$6, 0)))))*H$76,  Tables!$B$10)</f>
        <v>4.0999999999999996</v>
      </c>
      <c r="I21" s="56"/>
      <c r="J21" s="57">
        <f>ROUND((IF(I21="RP", Tables!$B$3, IF(I21="FL", Tables!$B$4, IF(I21="OS", Tables!$B$5, IF(I21="FA", Tables!$B$6, 0)))))*J$76,  Tables!$B$10)</f>
        <v>0</v>
      </c>
      <c r="K21" s="58"/>
      <c r="L21" s="59">
        <f>ROUND((IF(K21=Tables!$A$3, Tables!$B$3, IF(K21=Tables!$A$4, Tables!$B$4, IF(K21=Tables!$A$5, Tables!$B$5, IF(K21=Tables!$A$6, Tables!$B$6, 0)))))*L$76,  Tables!$B$10)</f>
        <v>0</v>
      </c>
      <c r="M21" s="56"/>
      <c r="N21" s="57">
        <f>ROUND((IF(M21="RP", Tables!$B$3, IF(M21="FL", Tables!$B$4, IF(M21="OS", Tables!$B$5, IF(M21="FA", Tables!$B$6, 0)))))*N$76,  Tables!$B$10)</f>
        <v>0</v>
      </c>
      <c r="O21" s="58"/>
      <c r="P21" s="59">
        <f>ROUND((IF(O21=Tables!$A$3, Tables!$B$3, IF(O21=Tables!$A$4, Tables!$B$4, IF(O21=Tables!$A$5, Tables!$B$5, IF(O21=Tables!$A$6, Tables!$B$6, 0)))))*P$76,  Tables!$B$10)</f>
        <v>0</v>
      </c>
      <c r="Q21" s="56"/>
      <c r="R21" s="57">
        <f>ROUND((IF(Q21="RP", Tables!$B$3, IF(Q21="FL", Tables!$B$4, IF(Q21="OS", Tables!$B$5, IF(Q21="FA", Tables!$B$6, 0)))))*R$76,  Tables!$B$10)</f>
        <v>0</v>
      </c>
      <c r="S21" s="58"/>
      <c r="T21" s="59">
        <f>ROUND((IF(S21=Tables!$A$3, Tables!$B$3, IF(S21=Tables!$A$4, Tables!$B$4, IF(S21=Tables!$A$5, Tables!$B$5, IF(S21=Tables!$A$6, Tables!$B$6, 0)))))*T$76,  Tables!$B$10)</f>
        <v>0</v>
      </c>
      <c r="U21" s="56" t="s">
        <v>8</v>
      </c>
      <c r="V21" s="57">
        <f>ROUND((IF(U21="RP", Tables!$B$3, IF(U21="FL", Tables!$B$4, IF(U21="OS", Tables!$B$5, IF(U21="FA", Tables!$B$6, 0)))))*V$76,  Tables!$B$10)</f>
        <v>8.4</v>
      </c>
      <c r="W21" s="58"/>
      <c r="X21" s="59">
        <f>ROUND((IF(W21=Tables!$A$3, Tables!$B$3, IF(W21=Tables!$A$4, Tables!$B$4, IF(W21=Tables!$A$5, Tables!$B$5, IF(W21=Tables!$A$6, Tables!$B$6, 0)))))*X$76,  Tables!$B$10)</f>
        <v>0</v>
      </c>
      <c r="Y21" s="56"/>
      <c r="Z21" s="57">
        <f>ROUND((IF(Y21="RP", Tables!$B$3, IF(Y21="FL", Tables!$B$4, IF(Y21="OS", Tables!$B$5, IF(Y21="FA", Tables!$B$6, 0)))))*Z$76,  Tables!$B$10)</f>
        <v>0</v>
      </c>
      <c r="AA21" s="58"/>
      <c r="AB21" s="59">
        <f>ROUND((IF(AA21=Tables!$A$3, Tables!$B$3, IF(AA21=Tables!$A$4, Tables!$B$4, IF(AA21=Tables!$A$5, Tables!$B$5, IF(AA21=Tables!$A$6, Tables!$B$6, 0)))))*AB$76,  Tables!$B$10)</f>
        <v>0</v>
      </c>
      <c r="AC21" s="56"/>
      <c r="AD21" s="57">
        <f>ROUND((IF(AC21="RP", Tables!$B$3, IF(AC21="FL", Tables!$B$4, IF(AC21="OS", Tables!$B$5, IF(AC21="FA", Tables!$B$6, 0)))))*AD$76,  Tables!$B$10)</f>
        <v>0</v>
      </c>
      <c r="AE21" s="58"/>
      <c r="AF21" s="59">
        <f>ROUND((IF(AE21=Tables!$A$3, Tables!$B$3, IF(AE21=Tables!$A$4, Tables!$B$4, IF(AE21=Tables!$A$5, Tables!$B$5, IF(AE21=Tables!$A$6, Tables!$B$6, 0)))))*AF$76,  Tables!$B$10)</f>
        <v>0</v>
      </c>
      <c r="AG21" s="56"/>
      <c r="AH21" s="57">
        <f>ROUND((IF(AG21="RP", Tables!$B$3, IF(AG21="FL", Tables!$B$4, IF(AG21="OS", Tables!$B$5, IF(AG21="FA", Tables!$B$6, 0)))))*AH$76,  Tables!$B$10)</f>
        <v>0</v>
      </c>
      <c r="AI21" s="58"/>
      <c r="AJ21" s="59">
        <f>ROUND((IF(AI21=Tables!$A$3, Tables!$B$3, IF(AI21=Tables!$A$4, Tables!$B$4, IF(AI21=Tables!$A$5, Tables!$B$5, IF(AI21=Tables!$A$6, Tables!$B$6, 0)))))*AJ$76,  Tables!$B$10)</f>
        <v>0</v>
      </c>
      <c r="AK21" s="56"/>
      <c r="AL21" s="57">
        <f>ROUND((IF(AK21="RP", Tables!$B$3, IF(AK21="FL", Tables!$B$4, IF(AK21="OS", Tables!$B$5, IF(AK21="FA", Tables!$B$6, 0)))))*AL$76,  Tables!$B$10)</f>
        <v>0</v>
      </c>
      <c r="AM21" s="58"/>
      <c r="AN21" s="59">
        <f>ROUND((IF(AM21=Tables!$A$3, Tables!$B$3, IF(AM21=Tables!$A$4, Tables!$B$4, IF(AM21=Tables!$A$5, Tables!$B$5, IF(AM21=Tables!$A$6, Tables!$B$6, 0)))))*AN$76,  Tables!$B$10)</f>
        <v>0</v>
      </c>
      <c r="AO21" s="56"/>
      <c r="AP21" s="57">
        <f>ROUND((IF(AO21="RP", Tables!$B$3, IF(AO21="FL", Tables!$B$4, IF(AO21="OS", Tables!$B$5, IF(AO21="FA", Tables!$B$6, 0)))))*AP$76,  Tables!$B$10)</f>
        <v>0</v>
      </c>
      <c r="AQ21" s="58"/>
      <c r="AR21" s="59">
        <f>ROUND((IF(AQ21=Tables!$A$3, Tables!$B$3, IF(AQ21=Tables!$A$4, Tables!$B$4, IF(AQ21=Tables!$A$5, Tables!$B$5, IF(AQ21=Tables!$A$6, Tables!$B$6, 0)))))*AR$76,  Tables!$B$10)</f>
        <v>0</v>
      </c>
      <c r="AS21" s="56"/>
      <c r="AT21" s="57">
        <f>ROUND((IF(AS21="RP", Tables!$B$3, IF(AS21="FL", Tables!$B$4, IF(AS21="OS", Tables!$B$5, IF(AS21="FA", Tables!$B$6, 0)))))*AT$76,  Tables!$B$10)</f>
        <v>0</v>
      </c>
      <c r="AU21" s="58"/>
      <c r="AV21" s="59">
        <f>ROUND((IF(AU21=Tables!$A$3, Tables!$B$3, IF(AU21=Tables!$A$4, Tables!$B$4, IF(AU21=Tables!$A$5, Tables!$B$5, IF(AU21=Tables!$A$6, Tables!$B$6, 0)))))*AV$76,  Tables!$B$10)</f>
        <v>0</v>
      </c>
      <c r="AW21" s="56" t="s">
        <v>8</v>
      </c>
      <c r="AX21" s="57">
        <f>ROUND((IF(AW21="RP", Tables!$B$3, IF(AW21="FL", Tables!$B$4, IF(AW21="OS", Tables!$B$5, IF(AW21="FA", Tables!$B$6, 0)))))*AX$76,  Tables!$B$10)</f>
        <v>8.8000000000000007</v>
      </c>
      <c r="AY21" s="58" t="s">
        <v>8</v>
      </c>
      <c r="AZ21" s="59">
        <f>ROUND((IF(AY21=Tables!$A$3, Tables!$B$3, IF(AY21=Tables!$A$4, Tables!$B$4, IF(AY21=Tables!$A$5, Tables!$B$5, IF(AY21=Tables!$A$6, Tables!$B$6, 0)))))*AZ$76,  Tables!$B$10)</f>
        <v>4.4000000000000004</v>
      </c>
      <c r="BA21" s="56"/>
      <c r="BB21" s="57">
        <f>ROUND((IF(BA21="RP", Tables!$B$3, IF(BA21="FL", Tables!$B$4, IF(BA21="OS", Tables!$B$5, IF(BA21="FA", Tables!$B$6, 0)))))*BB$76,  Tables!$B$10)</f>
        <v>0</v>
      </c>
      <c r="BC21" s="58"/>
      <c r="BD21" s="59">
        <f>ROUND((IF(BC21=Tables!$A$3, Tables!$B$3, IF(BC21=Tables!$A$4, Tables!$B$4, IF(BC21=Tables!$A$5, Tables!$B$5, IF(BC21=Tables!$A$6, Tables!$B$6, 0)))))*BD$76,  Tables!$B$10)</f>
        <v>0</v>
      </c>
      <c r="BE21" s="56"/>
      <c r="BF21" s="57">
        <f>ROUND((IF(BE21="RP", Tables!$B$3, IF(BE21="FL", Tables!$B$4, IF(BE21="OS", Tables!$B$5, IF(BE21="FA", Tables!$B$6, 0)))))*BF$76,  Tables!$B$10)</f>
        <v>0</v>
      </c>
      <c r="BG21" s="58" t="s">
        <v>8</v>
      </c>
      <c r="BH21" s="59">
        <f>ROUND((IF(BG21=Tables!$A$3, Tables!$B$3, IF(BG21=Tables!$A$4, Tables!$B$4, IF(BG21=Tables!$A$5, Tables!$B$5, IF(BG21=Tables!$A$6, Tables!$B$6, 0)))))*BH$76,  Tables!$B$10)</f>
        <v>5.4</v>
      </c>
      <c r="BI21" s="56"/>
      <c r="BJ21" s="57">
        <f>ROUND((IF(BI21="RP", Tables!$B$3, IF(BI21="FL", Tables!$B$4, IF(BI21="OS", Tables!$B$5, IF(BI21="FA", Tables!$B$6, 0)))))*BJ$76,  Tables!$B$10)</f>
        <v>0</v>
      </c>
      <c r="BK21" s="58"/>
      <c r="BL21" s="59">
        <f>ROUND((IF(BK21=Tables!$A$3, Tables!$B$3, IF(BK21=Tables!$A$4, Tables!$B$4, IF(BK21=Tables!$A$5, Tables!$B$5, IF(BK21=Tables!$A$6, Tables!$B$6, 0)))))*BL$76,  Tables!$B$10)</f>
        <v>0</v>
      </c>
      <c r="BM21" s="56"/>
      <c r="BN21" s="57">
        <f>ROUND((IF(BM21="RP", Tables!$B$3, IF(BM21="FL", Tables!$B$4, IF(BM21="OS", Tables!$B$5, IF(BM21="FA", Tables!$B$6, 0)))))*BN$76,  Tables!$B$10)</f>
        <v>0</v>
      </c>
      <c r="BO21" s="58"/>
      <c r="BP21" s="59">
        <f>ROUND((IF(BO21=Tables!$A$3, Tables!$B$3, IF(BO21=Tables!$A$4, Tables!$B$4, IF(BO21=Tables!$A$5, Tables!$B$5, IF(BO21=Tables!$A$6, Tables!$B$6, 0)))))*BP$76,  Tables!$B$10)</f>
        <v>0</v>
      </c>
      <c r="BQ21" s="56"/>
      <c r="BR21" s="57">
        <f>ROUND((IF(BQ21="RP", Tables!$B$3, IF(BQ21="FL", Tables!$B$4, IF(BQ21="OS", Tables!$B$5, IF(BQ21="FA", Tables!$B$6, 0)))))*BR$76,  Tables!$B$10)</f>
        <v>0</v>
      </c>
      <c r="BS21" s="58"/>
      <c r="BT21" s="59">
        <f>ROUND((IF(BS21=Tables!$A$3, Tables!$B$3, IF(BS21=Tables!$A$4, Tables!$B$4, IF(BS21=Tables!$A$5, Tables!$B$5, IF(BS21=Tables!$A$6, Tables!$B$6, 0)))))*BT$76,  Tables!$B$10)</f>
        <v>0</v>
      </c>
      <c r="BU21" s="56"/>
      <c r="BV21" s="57">
        <f>ROUND((IF(BU21="RP", Tables!$B$3, IF(BU21="FL", Tables!$B$4, IF(BU21="OS", Tables!$B$5, IF(BU21="FA", Tables!$B$6, 0)))))*BV$76,  Tables!$B$10)</f>
        <v>0</v>
      </c>
      <c r="BW21" s="58"/>
      <c r="BX21" s="59">
        <f>ROUND((IF(BW21=Tables!$A$3, Tables!$B$3, IF(BW21=Tables!$A$4, Tables!$B$4, IF(BW21=Tables!$A$5, Tables!$B$5, IF(BW21=Tables!$A$6, Tables!$B$6, 0)))))*BX$76,  Tables!$B$10)</f>
        <v>0</v>
      </c>
      <c r="BY21" s="56"/>
      <c r="BZ21" s="57">
        <f>ROUND((IF(BY21="RP", Tables!$B$3, IF(BY21="FL", Tables!$B$4, IF(BY21="OS", Tables!$B$5, IF(BY21="FA", Tables!$B$6, 0)))))*BZ$76,  Tables!$B$10)</f>
        <v>0</v>
      </c>
      <c r="CA21" s="58"/>
      <c r="CB21" s="59">
        <f>ROUND((IF(CA21=Tables!$A$3, Tables!$B$3, IF(CA21=Tables!$A$4, Tables!$B$4, IF(CA21=Tables!$A$5, Tables!$B$5, IF(CA21=Tables!$A$6, Tables!$B$6, 0)))))*CB$76,  Tables!$B$10)</f>
        <v>0</v>
      </c>
      <c r="CC21" s="56"/>
      <c r="CD21" s="57">
        <f>ROUND((IF(CC21="RP", Tables!$B$3, IF(CC21="FL", Tables!$B$4, IF(CC21="OS", Tables!$B$5, IF(CC21="FA", Tables!$B$6, 0)))))*CD$76,  Tables!$B$10)</f>
        <v>0</v>
      </c>
      <c r="CE21" s="58"/>
      <c r="CF21" s="59">
        <f>ROUND((IF(CE21=Tables!$A$3, Tables!$B$3, IF(CE21=Tables!$A$4, Tables!$B$4, IF(CE21=Tables!$A$5, Tables!$B$5, IF(CE21=Tables!$A$6, Tables!$B$6, 0)))))*CF$76,  Tables!$B$10)</f>
        <v>0</v>
      </c>
      <c r="CG21" s="56"/>
      <c r="CH21" s="57">
        <f>ROUND((IF(CG21="RP", Tables!$B$3, IF(CG21="FL", Tables!$B$4, IF(CG21="OS", Tables!$B$5, IF(CG21="FA", Tables!$B$6, 0)))))*CH$76,  Tables!$B$10)</f>
        <v>0</v>
      </c>
    </row>
    <row r="22" spans="1:86" s="1" customFormat="1" ht="15" customHeight="1" x14ac:dyDescent="0.3">
      <c r="A22" s="69">
        <f t="shared" si="2"/>
        <v>20</v>
      </c>
      <c r="B22" s="51" t="s">
        <v>152</v>
      </c>
      <c r="C22" s="51" t="s">
        <v>144</v>
      </c>
      <c r="D22" s="50">
        <f>ROUND(SUM(E22:CH22), Tables!$B$11)</f>
        <v>22.7</v>
      </c>
      <c r="E22" s="56"/>
      <c r="F22" s="57">
        <f>ROUND((IF(E22=Tables!$A$3, Tables!$B$3, IF(E22=Tables!$A$4, Tables!$B$4, IF(E22=Tables!$A$5, Tables!$B$5, IF(E22=Tables!$A$6, Tables!$B$6, 0)))))*F$76,  Tables!$B$10)</f>
        <v>0</v>
      </c>
      <c r="G22" s="58"/>
      <c r="H22" s="59">
        <f>ROUND((IF(G22=Tables!$A$3, Tables!$B$3, IF(G22=Tables!$A$4, Tables!$B$4, IF(G22=Tables!$A$5, Tables!$B$5, IF(G22=Tables!$A$6, Tables!$B$6, 0)))))*H$76,  Tables!$B$10)</f>
        <v>0</v>
      </c>
      <c r="I22" s="56"/>
      <c r="J22" s="57">
        <f>ROUND((IF(I22="RP", Tables!$B$3, IF(I22="FL", Tables!$B$4, IF(I22="OS", Tables!$B$5, IF(I22="FA", Tables!$B$6, 0)))))*J$76,  Tables!$B$10)</f>
        <v>0</v>
      </c>
      <c r="K22" s="58"/>
      <c r="L22" s="59">
        <f>ROUND((IF(K22=Tables!$A$3, Tables!$B$3, IF(K22=Tables!$A$4, Tables!$B$4, IF(K22=Tables!$A$5, Tables!$B$5, IF(K22=Tables!$A$6, Tables!$B$6, 0)))))*L$76,  Tables!$B$10)</f>
        <v>0</v>
      </c>
      <c r="M22" s="56"/>
      <c r="N22" s="57">
        <f>ROUND((IF(M22="RP", Tables!$B$3, IF(M22="FL", Tables!$B$4, IF(M22="OS", Tables!$B$5, IF(M22="FA", Tables!$B$6, 0)))))*N$76,  Tables!$B$10)</f>
        <v>0</v>
      </c>
      <c r="O22" s="58"/>
      <c r="P22" s="59">
        <f>ROUND((IF(O22=Tables!$A$3, Tables!$B$3, IF(O22=Tables!$A$4, Tables!$B$4, IF(O22=Tables!$A$5, Tables!$B$5, IF(O22=Tables!$A$6, Tables!$B$6, 0)))))*P$76,  Tables!$B$10)</f>
        <v>0</v>
      </c>
      <c r="Q22" s="56"/>
      <c r="R22" s="57">
        <f>ROUND((IF(Q22="RP", Tables!$B$3, IF(Q22="FL", Tables!$B$4, IF(Q22="OS", Tables!$B$5, IF(Q22="FA", Tables!$B$6, 0)))))*R$76,  Tables!$B$10)</f>
        <v>0</v>
      </c>
      <c r="S22" s="58"/>
      <c r="T22" s="59">
        <f>ROUND((IF(S22=Tables!$A$3, Tables!$B$3, IF(S22=Tables!$A$4, Tables!$B$4, IF(S22=Tables!$A$5, Tables!$B$5, IF(S22=Tables!$A$6, Tables!$B$6, 0)))))*T$76,  Tables!$B$10)</f>
        <v>0</v>
      </c>
      <c r="U22" s="56"/>
      <c r="V22" s="57">
        <f>ROUND((IF(U22="RP", Tables!$B$3, IF(U22="FL", Tables!$B$4, IF(U22="OS", Tables!$B$5, IF(U22="FA", Tables!$B$6, 0)))))*V$76,  Tables!$B$10)</f>
        <v>0</v>
      </c>
      <c r="W22" s="58"/>
      <c r="X22" s="59">
        <f>ROUND((IF(W22=Tables!$A$3, Tables!$B$3, IF(W22=Tables!$A$4, Tables!$B$4, IF(W22=Tables!$A$5, Tables!$B$5, IF(W22=Tables!$A$6, Tables!$B$6, 0)))))*X$76,  Tables!$B$10)</f>
        <v>0</v>
      </c>
      <c r="Y22" s="56"/>
      <c r="Z22" s="57">
        <f>ROUND((IF(Y22="RP", Tables!$B$3, IF(Y22="FL", Tables!$B$4, IF(Y22="OS", Tables!$B$5, IF(Y22="FA", Tables!$B$6, 0)))))*Z$76,  Tables!$B$10)</f>
        <v>0</v>
      </c>
      <c r="AA22" s="58"/>
      <c r="AB22" s="59">
        <f>ROUND((IF(AA22=Tables!$A$3, Tables!$B$3, IF(AA22=Tables!$A$4, Tables!$B$4, IF(AA22=Tables!$A$5, Tables!$B$5, IF(AA22=Tables!$A$6, Tables!$B$6, 0)))))*AB$76,  Tables!$B$10)</f>
        <v>0</v>
      </c>
      <c r="AC22" s="56"/>
      <c r="AD22" s="57">
        <f>ROUND((IF(AC22="RP", Tables!$B$3, IF(AC22="FL", Tables!$B$4, IF(AC22="OS", Tables!$B$5, IF(AC22="FA", Tables!$B$6, 0)))))*AD$76,  Tables!$B$10)</f>
        <v>0</v>
      </c>
      <c r="AE22" s="58"/>
      <c r="AF22" s="59">
        <f>ROUND((IF(AE22=Tables!$A$3, Tables!$B$3, IF(AE22=Tables!$A$4, Tables!$B$4, IF(AE22=Tables!$A$5, Tables!$B$5, IF(AE22=Tables!$A$6, Tables!$B$6, 0)))))*AF$76,  Tables!$B$10)</f>
        <v>0</v>
      </c>
      <c r="AG22" s="56"/>
      <c r="AH22" s="57">
        <f>ROUND((IF(AG22="RP", Tables!$B$3, IF(AG22="FL", Tables!$B$4, IF(AG22="OS", Tables!$B$5, IF(AG22="FA", Tables!$B$6, 0)))))*AH$76,  Tables!$B$10)</f>
        <v>0</v>
      </c>
      <c r="AI22" s="58"/>
      <c r="AJ22" s="59">
        <f>ROUND((IF(AI22=Tables!$A$3, Tables!$B$3, IF(AI22=Tables!$A$4, Tables!$B$4, IF(AI22=Tables!$A$5, Tables!$B$5, IF(AI22=Tables!$A$6, Tables!$B$6, 0)))))*AJ$76,  Tables!$B$10)</f>
        <v>0</v>
      </c>
      <c r="AK22" s="56"/>
      <c r="AL22" s="57">
        <f>ROUND((IF(AK22="RP", Tables!$B$3, IF(AK22="FL", Tables!$B$4, IF(AK22="OS", Tables!$B$5, IF(AK22="FA", Tables!$B$6, 0)))))*AL$76,  Tables!$B$10)</f>
        <v>0</v>
      </c>
      <c r="AM22" s="58"/>
      <c r="AN22" s="59">
        <f>ROUND((IF(AM22=Tables!$A$3, Tables!$B$3, IF(AM22=Tables!$A$4, Tables!$B$4, IF(AM22=Tables!$A$5, Tables!$B$5, IF(AM22=Tables!$A$6, Tables!$B$6, 0)))))*AN$76,  Tables!$B$10)</f>
        <v>0</v>
      </c>
      <c r="AO22" s="56"/>
      <c r="AP22" s="57">
        <f>ROUND((IF(AO22="RP", Tables!$B$3, IF(AO22="FL", Tables!$B$4, IF(AO22="OS", Tables!$B$5, IF(AO22="FA", Tables!$B$6, 0)))))*AP$76,  Tables!$B$10)</f>
        <v>0</v>
      </c>
      <c r="AQ22" s="58"/>
      <c r="AR22" s="59">
        <f>ROUND((IF(AQ22=Tables!$A$3, Tables!$B$3, IF(AQ22=Tables!$A$4, Tables!$B$4, IF(AQ22=Tables!$A$5, Tables!$B$5, IF(AQ22=Tables!$A$6, Tables!$B$6, 0)))))*AR$76,  Tables!$B$10)</f>
        <v>0</v>
      </c>
      <c r="AS22" s="56"/>
      <c r="AT22" s="57">
        <f>ROUND((IF(AS22="RP", Tables!$B$3, IF(AS22="FL", Tables!$B$4, IF(AS22="OS", Tables!$B$5, IF(AS22="FA", Tables!$B$6, 0)))))*AT$76,  Tables!$B$10)</f>
        <v>0</v>
      </c>
      <c r="AU22" s="58" t="s">
        <v>7</v>
      </c>
      <c r="AV22" s="59">
        <f>ROUND((IF(AU22=Tables!$A$3, Tables!$B$3, IF(AU22=Tables!$A$4, Tables!$B$4, IF(AU22=Tables!$A$5, Tables!$B$5, IF(AU22=Tables!$A$6, Tables!$B$6, 0)))))*AV$76,  Tables!$B$10)</f>
        <v>2.7</v>
      </c>
      <c r="AW22" s="56"/>
      <c r="AX22" s="57">
        <f>ROUND((IF(AW22="RP", Tables!$B$3, IF(AW22="FL", Tables!$B$4, IF(AW22="OS", Tables!$B$5, IF(AW22="FA", Tables!$B$6, 0)))))*AX$76,  Tables!$B$10)</f>
        <v>0</v>
      </c>
      <c r="AY22" s="58"/>
      <c r="AZ22" s="59">
        <f>ROUND((IF(AY22=Tables!$A$3, Tables!$B$3, IF(AY22=Tables!$A$4, Tables!$B$4, IF(AY22=Tables!$A$5, Tables!$B$5, IF(AY22=Tables!$A$6, Tables!$B$6, 0)))))*AZ$76,  Tables!$B$10)</f>
        <v>0</v>
      </c>
      <c r="BA22" s="56"/>
      <c r="BB22" s="57">
        <f>ROUND((IF(BA22="RP", Tables!$B$3, IF(BA22="FL", Tables!$B$4, IF(BA22="OS", Tables!$B$5, IF(BA22="FA", Tables!$B$6, 0)))))*BB$76,  Tables!$B$10)</f>
        <v>0</v>
      </c>
      <c r="BC22" s="58"/>
      <c r="BD22" s="59">
        <f>ROUND((IF(BC22=Tables!$A$3, Tables!$B$3, IF(BC22=Tables!$A$4, Tables!$B$4, IF(BC22=Tables!$A$5, Tables!$B$5, IF(BC22=Tables!$A$6, Tables!$B$6, 0)))))*BD$76,  Tables!$B$10)</f>
        <v>0</v>
      </c>
      <c r="BE22" s="56"/>
      <c r="BF22" s="57">
        <f>ROUND((IF(BE22="RP", Tables!$B$3, IF(BE22="FL", Tables!$B$4, IF(BE22="OS", Tables!$B$5, IF(BE22="FA", Tables!$B$6, 0)))))*BF$76,  Tables!$B$10)</f>
        <v>0</v>
      </c>
      <c r="BG22" s="58"/>
      <c r="BH22" s="59">
        <f>ROUND((IF(BG22=Tables!$A$3, Tables!$B$3, IF(BG22=Tables!$A$4, Tables!$B$4, IF(BG22=Tables!$A$5, Tables!$B$5, IF(BG22=Tables!$A$6, Tables!$B$6, 0)))))*BH$76,  Tables!$B$10)</f>
        <v>0</v>
      </c>
      <c r="BI22" s="56"/>
      <c r="BJ22" s="57">
        <f>ROUND((IF(BI22="RP", Tables!$B$3, IF(BI22="FL", Tables!$B$4, IF(BI22="OS", Tables!$B$5, IF(BI22="FA", Tables!$B$6, 0)))))*BJ$76,  Tables!$B$10)</f>
        <v>0</v>
      </c>
      <c r="BK22" s="58" t="s">
        <v>7</v>
      </c>
      <c r="BL22" s="59">
        <f>ROUND((IF(BK22=Tables!$A$3, Tables!$B$3, IF(BK22=Tables!$A$4, Tables!$B$4, IF(BK22=Tables!$A$5, Tables!$B$5, IF(BK22=Tables!$A$6, Tables!$B$6, 0)))))*BL$76,  Tables!$B$10)</f>
        <v>3.7</v>
      </c>
      <c r="BM22" s="56" t="s">
        <v>8</v>
      </c>
      <c r="BN22" s="57">
        <f>ROUND((IF(BM22="RP", Tables!$B$3, IF(BM22="FL", Tables!$B$4, IF(BM22="OS", Tables!$B$5, IF(BM22="FA", Tables!$B$6, 0)))))*BN$76,  Tables!$B$10)</f>
        <v>2.6</v>
      </c>
      <c r="BO22" s="58" t="s">
        <v>8</v>
      </c>
      <c r="BP22" s="59">
        <f>ROUND((IF(BO22=Tables!$A$3, Tables!$B$3, IF(BO22=Tables!$A$4, Tables!$B$4, IF(BO22=Tables!$A$5, Tables!$B$5, IF(BO22=Tables!$A$6, Tables!$B$6, 0)))))*BP$76,  Tables!$B$10)</f>
        <v>2.9</v>
      </c>
      <c r="BQ22" s="56" t="s">
        <v>8</v>
      </c>
      <c r="BR22" s="57">
        <f>ROUND((IF(BQ22="RP", Tables!$B$3, IF(BQ22="FL", Tables!$B$4, IF(BQ22="OS", Tables!$B$5, IF(BQ22="FA", Tables!$B$6, 0)))))*BR$76,  Tables!$B$10)</f>
        <v>2.4</v>
      </c>
      <c r="BS22" s="58" t="s">
        <v>8</v>
      </c>
      <c r="BT22" s="59">
        <f>ROUND((IF(BS22=Tables!$A$3, Tables!$B$3, IF(BS22=Tables!$A$4, Tables!$B$4, IF(BS22=Tables!$A$5, Tables!$B$5, IF(BS22=Tables!$A$6, Tables!$B$6, 0)))))*BT$76,  Tables!$B$10)</f>
        <v>2.6</v>
      </c>
      <c r="BU22" s="56"/>
      <c r="BV22" s="57">
        <f>ROUND((IF(BU22="RP", Tables!$B$3, IF(BU22="FL", Tables!$B$4, IF(BU22="OS", Tables!$B$5, IF(BU22="FA", Tables!$B$6, 0)))))*BV$76,  Tables!$B$10)</f>
        <v>0</v>
      </c>
      <c r="BW22" s="58"/>
      <c r="BX22" s="59">
        <f>ROUND((IF(BW22=Tables!$A$3, Tables!$B$3, IF(BW22=Tables!$A$4, Tables!$B$4, IF(BW22=Tables!$A$5, Tables!$B$5, IF(BW22=Tables!$A$6, Tables!$B$6, 0)))))*BX$76,  Tables!$B$10)</f>
        <v>0</v>
      </c>
      <c r="BY22" s="56" t="s">
        <v>8</v>
      </c>
      <c r="BZ22" s="57">
        <f>ROUND((IF(BY22="RP", Tables!$B$3, IF(BY22="FL", Tables!$B$4, IF(BY22="OS", Tables!$B$5, IF(BY22="FA", Tables!$B$6, 0)))))*BZ$76,  Tables!$B$10)</f>
        <v>3</v>
      </c>
      <c r="CA22" s="58" t="s">
        <v>8</v>
      </c>
      <c r="CB22" s="59">
        <f>ROUND((IF(CA22=Tables!$A$3, Tables!$B$3, IF(CA22=Tables!$A$4, Tables!$B$4, IF(CA22=Tables!$A$5, Tables!$B$5, IF(CA22=Tables!$A$6, Tables!$B$6, 0)))))*CB$76,  Tables!$B$10)</f>
        <v>2.8</v>
      </c>
      <c r="CC22" s="56"/>
      <c r="CD22" s="57">
        <f>ROUND((IF(CC22="RP", Tables!$B$3, IF(CC22="FL", Tables!$B$4, IF(CC22="OS", Tables!$B$5, IF(CC22="FA", Tables!$B$6, 0)))))*CD$76,  Tables!$B$10)</f>
        <v>0</v>
      </c>
      <c r="CE22" s="58"/>
      <c r="CF22" s="59">
        <f>ROUND((IF(CE22=Tables!$A$3, Tables!$B$3, IF(CE22=Tables!$A$4, Tables!$B$4, IF(CE22=Tables!$A$5, Tables!$B$5, IF(CE22=Tables!$A$6, Tables!$B$6, 0)))))*CF$76,  Tables!$B$10)</f>
        <v>0</v>
      </c>
      <c r="CG22" s="56"/>
      <c r="CH22" s="57">
        <f>ROUND((IF(CG22="RP", Tables!$B$3, IF(CG22="FL", Tables!$B$4, IF(CG22="OS", Tables!$B$5, IF(CG22="FA", Tables!$B$6, 0)))))*CH$76,  Tables!$B$10)</f>
        <v>0</v>
      </c>
    </row>
    <row r="23" spans="1:86" s="1" customFormat="1" ht="15" customHeight="1" x14ac:dyDescent="0.3">
      <c r="A23" s="69">
        <f t="shared" si="2"/>
        <v>21</v>
      </c>
      <c r="B23" s="51" t="s">
        <v>195</v>
      </c>
      <c r="C23" s="51" t="s">
        <v>144</v>
      </c>
      <c r="D23" s="50">
        <f>ROUND(SUM(E23:CH23), Tables!$B$11)</f>
        <v>22.4</v>
      </c>
      <c r="E23" s="56"/>
      <c r="F23" s="57">
        <f>ROUND((IF(E23=Tables!$A$3, Tables!$B$3, IF(E23=Tables!$A$4, Tables!$B$4, IF(E23=Tables!$A$5, Tables!$B$5, IF(E23=Tables!$A$6, Tables!$B$6, 0)))))*F$76,  Tables!$B$10)</f>
        <v>0</v>
      </c>
      <c r="G23" s="58"/>
      <c r="H23" s="59">
        <f>ROUND((IF(G23=Tables!$A$3, Tables!$B$3, IF(G23=Tables!$A$4, Tables!$B$4, IF(G23=Tables!$A$5, Tables!$B$5, IF(G23=Tables!$A$6, Tables!$B$6, 0)))))*H$76,  Tables!$B$10)</f>
        <v>0</v>
      </c>
      <c r="I23" s="56" t="s">
        <v>8</v>
      </c>
      <c r="J23" s="57">
        <f>ROUND((IF(I23="RP", Tables!$B$3, IF(I23="FL", Tables!$B$4, IF(I23="OS", Tables!$B$5, IF(I23="FA", Tables!$B$6, 0)))))*J$76,  Tables!$B$10)</f>
        <v>6.3</v>
      </c>
      <c r="K23" s="58"/>
      <c r="L23" s="59">
        <f>ROUND((IF(K23=Tables!$A$3, Tables!$B$3, IF(K23=Tables!$A$4, Tables!$B$4, IF(K23=Tables!$A$5, Tables!$B$5, IF(K23=Tables!$A$6, Tables!$B$6, 0)))))*L$76,  Tables!$B$10)</f>
        <v>0</v>
      </c>
      <c r="M23" s="56"/>
      <c r="N23" s="57">
        <f>ROUND((IF(M23="RP", Tables!$B$3, IF(M23="FL", Tables!$B$4, IF(M23="OS", Tables!$B$5, IF(M23="FA", Tables!$B$6, 0)))))*N$76,  Tables!$B$10)</f>
        <v>0</v>
      </c>
      <c r="O23" s="58"/>
      <c r="P23" s="59">
        <f>ROUND((IF(O23=Tables!$A$3, Tables!$B$3, IF(O23=Tables!$A$4, Tables!$B$4, IF(O23=Tables!$A$5, Tables!$B$5, IF(O23=Tables!$A$6, Tables!$B$6, 0)))))*P$76,  Tables!$B$10)</f>
        <v>0</v>
      </c>
      <c r="Q23" s="56"/>
      <c r="R23" s="57">
        <f>ROUND((IF(Q23="RP", Tables!$B$3, IF(Q23="FL", Tables!$B$4, IF(Q23="OS", Tables!$B$5, IF(Q23="FA", Tables!$B$6, 0)))))*R$76,  Tables!$B$10)</f>
        <v>0</v>
      </c>
      <c r="S23" s="58"/>
      <c r="T23" s="59">
        <f>ROUND((IF(S23=Tables!$A$3, Tables!$B$3, IF(S23=Tables!$A$4, Tables!$B$4, IF(S23=Tables!$A$5, Tables!$B$5, IF(S23=Tables!$A$6, Tables!$B$6, 0)))))*T$76,  Tables!$B$10)</f>
        <v>0</v>
      </c>
      <c r="U23" s="56"/>
      <c r="V23" s="57">
        <f>ROUND((IF(U23="RP", Tables!$B$3, IF(U23="FL", Tables!$B$4, IF(U23="OS", Tables!$B$5, IF(U23="FA", Tables!$B$6, 0)))))*V$76,  Tables!$B$10)</f>
        <v>0</v>
      </c>
      <c r="W23" s="58"/>
      <c r="X23" s="59">
        <f>ROUND((IF(W23=Tables!$A$3, Tables!$B$3, IF(W23=Tables!$A$4, Tables!$B$4, IF(W23=Tables!$A$5, Tables!$B$5, IF(W23=Tables!$A$6, Tables!$B$6, 0)))))*X$76,  Tables!$B$10)</f>
        <v>0</v>
      </c>
      <c r="Y23" s="56"/>
      <c r="Z23" s="57">
        <f>ROUND((IF(Y23="RP", Tables!$B$3, IF(Y23="FL", Tables!$B$4, IF(Y23="OS", Tables!$B$5, IF(Y23="FA", Tables!$B$6, 0)))))*Z$76,  Tables!$B$10)</f>
        <v>0</v>
      </c>
      <c r="AA23" s="58"/>
      <c r="AB23" s="59">
        <f>ROUND((IF(AA23=Tables!$A$3, Tables!$B$3, IF(AA23=Tables!$A$4, Tables!$B$4, IF(AA23=Tables!$A$5, Tables!$B$5, IF(AA23=Tables!$A$6, Tables!$B$6, 0)))))*AB$76,  Tables!$B$10)</f>
        <v>0</v>
      </c>
      <c r="AC23" s="56"/>
      <c r="AD23" s="57">
        <f>ROUND((IF(AC23="RP", Tables!$B$3, IF(AC23="FL", Tables!$B$4, IF(AC23="OS", Tables!$B$5, IF(AC23="FA", Tables!$B$6, 0)))))*AD$76,  Tables!$B$10)</f>
        <v>0</v>
      </c>
      <c r="AE23" s="58"/>
      <c r="AF23" s="59">
        <f>ROUND((IF(AE23=Tables!$A$3, Tables!$B$3, IF(AE23=Tables!$A$4, Tables!$B$4, IF(AE23=Tables!$A$5, Tables!$B$5, IF(AE23=Tables!$A$6, Tables!$B$6, 0)))))*AF$76,  Tables!$B$10)</f>
        <v>0</v>
      </c>
      <c r="AG23" s="56"/>
      <c r="AH23" s="57">
        <f>ROUND((IF(AG23="RP", Tables!$B$3, IF(AG23="FL", Tables!$B$4, IF(AG23="OS", Tables!$B$5, IF(AG23="FA", Tables!$B$6, 0)))))*AH$76,  Tables!$B$10)</f>
        <v>0</v>
      </c>
      <c r="AI23" s="58"/>
      <c r="AJ23" s="59">
        <f>ROUND((IF(AI23=Tables!$A$3, Tables!$B$3, IF(AI23=Tables!$A$4, Tables!$B$4, IF(AI23=Tables!$A$5, Tables!$B$5, IF(AI23=Tables!$A$6, Tables!$B$6, 0)))))*AJ$76,  Tables!$B$10)</f>
        <v>0</v>
      </c>
      <c r="AK23" s="56"/>
      <c r="AL23" s="57">
        <f>ROUND((IF(AK23="RP", Tables!$B$3, IF(AK23="FL", Tables!$B$4, IF(AK23="OS", Tables!$B$5, IF(AK23="FA", Tables!$B$6, 0)))))*AL$76,  Tables!$B$10)</f>
        <v>0</v>
      </c>
      <c r="AM23" s="58"/>
      <c r="AN23" s="59">
        <f>ROUND((IF(AM23=Tables!$A$3, Tables!$B$3, IF(AM23=Tables!$A$4, Tables!$B$4, IF(AM23=Tables!$A$5, Tables!$B$5, IF(AM23=Tables!$A$6, Tables!$B$6, 0)))))*AN$76,  Tables!$B$10)</f>
        <v>0</v>
      </c>
      <c r="AO23" s="56"/>
      <c r="AP23" s="57">
        <f>ROUND((IF(AO23="RP", Tables!$B$3, IF(AO23="FL", Tables!$B$4, IF(AO23="OS", Tables!$B$5, IF(AO23="FA", Tables!$B$6, 0)))))*AP$76,  Tables!$B$10)</f>
        <v>0</v>
      </c>
      <c r="AQ23" s="58"/>
      <c r="AR23" s="59">
        <f>ROUND((IF(AQ23=Tables!$A$3, Tables!$B$3, IF(AQ23=Tables!$A$4, Tables!$B$4, IF(AQ23=Tables!$A$5, Tables!$B$5, IF(AQ23=Tables!$A$6, Tables!$B$6, 0)))))*AR$76,  Tables!$B$10)</f>
        <v>0</v>
      </c>
      <c r="AS23" s="56"/>
      <c r="AT23" s="57">
        <f>ROUND((IF(AS23="RP", Tables!$B$3, IF(AS23="FL", Tables!$B$4, IF(AS23="OS", Tables!$B$5, IF(AS23="FA", Tables!$B$6, 0)))))*AT$76,  Tables!$B$10)</f>
        <v>0</v>
      </c>
      <c r="AU23" s="58"/>
      <c r="AV23" s="59">
        <f>ROUND((IF(AU23=Tables!$A$3, Tables!$B$3, IF(AU23=Tables!$A$4, Tables!$B$4, IF(AU23=Tables!$A$5, Tables!$B$5, IF(AU23=Tables!$A$6, Tables!$B$6, 0)))))*AV$76,  Tables!$B$10)</f>
        <v>0</v>
      </c>
      <c r="AW23" s="56"/>
      <c r="AX23" s="57">
        <f>ROUND((IF(AW23="RP", Tables!$B$3, IF(AW23="FL", Tables!$B$4, IF(AW23="OS", Tables!$B$5, IF(AW23="FA", Tables!$B$6, 0)))))*AX$76,  Tables!$B$10)</f>
        <v>0</v>
      </c>
      <c r="AY23" s="58"/>
      <c r="AZ23" s="59">
        <f>ROUND((IF(AY23=Tables!$A$3, Tables!$B$3, IF(AY23=Tables!$A$4, Tables!$B$4, IF(AY23=Tables!$A$5, Tables!$B$5, IF(AY23=Tables!$A$6, Tables!$B$6, 0)))))*AZ$76,  Tables!$B$10)</f>
        <v>0</v>
      </c>
      <c r="BA23" s="56"/>
      <c r="BB23" s="57">
        <f>ROUND((IF(BA23="RP", Tables!$B$3, IF(BA23="FL", Tables!$B$4, IF(BA23="OS", Tables!$B$5, IF(BA23="FA", Tables!$B$6, 0)))))*BB$76,  Tables!$B$10)</f>
        <v>0</v>
      </c>
      <c r="BC23" s="58"/>
      <c r="BD23" s="59">
        <f>ROUND((IF(BC23=Tables!$A$3, Tables!$B$3, IF(BC23=Tables!$A$4, Tables!$B$4, IF(BC23=Tables!$A$5, Tables!$B$5, IF(BC23=Tables!$A$6, Tables!$B$6, 0)))))*BD$76,  Tables!$B$10)</f>
        <v>0</v>
      </c>
      <c r="BE23" s="56" t="s">
        <v>8</v>
      </c>
      <c r="BF23" s="57">
        <f>ROUND((IF(BE23="RP", Tables!$B$3, IF(BE23="FL", Tables!$B$4, IF(BE23="OS", Tables!$B$5, IF(BE23="FA", Tables!$B$6, 0)))))*BF$76,  Tables!$B$10)</f>
        <v>4.8</v>
      </c>
      <c r="BG23" s="58" t="s">
        <v>8</v>
      </c>
      <c r="BH23" s="59">
        <f>ROUND((IF(BG23=Tables!$A$3, Tables!$B$3, IF(BG23=Tables!$A$4, Tables!$B$4, IF(BG23=Tables!$A$5, Tables!$B$5, IF(BG23=Tables!$A$6, Tables!$B$6, 0)))))*BH$76,  Tables!$B$10)</f>
        <v>5.4</v>
      </c>
      <c r="BI23" s="56"/>
      <c r="BJ23" s="57">
        <f>ROUND((IF(BI23="RP", Tables!$B$3, IF(BI23="FL", Tables!$B$4, IF(BI23="OS", Tables!$B$5, IF(BI23="FA", Tables!$B$6, 0)))))*BJ$76,  Tables!$B$10)</f>
        <v>0</v>
      </c>
      <c r="BK23" s="58"/>
      <c r="BL23" s="59">
        <f>ROUND((IF(BK23=Tables!$A$3, Tables!$B$3, IF(BK23=Tables!$A$4, Tables!$B$4, IF(BK23=Tables!$A$5, Tables!$B$5, IF(BK23=Tables!$A$6, Tables!$B$6, 0)))))*BL$76,  Tables!$B$10)</f>
        <v>0</v>
      </c>
      <c r="BM23" s="56"/>
      <c r="BN23" s="57">
        <f>ROUND((IF(BM23="RP", Tables!$B$3, IF(BM23="FL", Tables!$B$4, IF(BM23="OS", Tables!$B$5, IF(BM23="FA", Tables!$B$6, 0)))))*BN$76,  Tables!$B$10)</f>
        <v>0</v>
      </c>
      <c r="BO23" s="58"/>
      <c r="BP23" s="59">
        <f>ROUND((IF(BO23=Tables!$A$3, Tables!$B$3, IF(BO23=Tables!$A$4, Tables!$B$4, IF(BO23=Tables!$A$5, Tables!$B$5, IF(BO23=Tables!$A$6, Tables!$B$6, 0)))))*BP$76,  Tables!$B$10)</f>
        <v>0</v>
      </c>
      <c r="BQ23" s="56"/>
      <c r="BR23" s="57">
        <f>ROUND((IF(BQ23="RP", Tables!$B$3, IF(BQ23="FL", Tables!$B$4, IF(BQ23="OS", Tables!$B$5, IF(BQ23="FA", Tables!$B$6, 0)))))*BR$76,  Tables!$B$10)</f>
        <v>0</v>
      </c>
      <c r="BS23" s="58"/>
      <c r="BT23" s="59">
        <f>ROUND((IF(BS23=Tables!$A$3, Tables!$B$3, IF(BS23=Tables!$A$4, Tables!$B$4, IF(BS23=Tables!$A$5, Tables!$B$5, IF(BS23=Tables!$A$6, Tables!$B$6, 0)))))*BT$76,  Tables!$B$10)</f>
        <v>0</v>
      </c>
      <c r="BU23" s="56" t="s">
        <v>7</v>
      </c>
      <c r="BV23" s="57">
        <f>ROUND((IF(BU23="RP", Tables!$B$3, IF(BU23="FL", Tables!$B$4, IF(BU23="OS", Tables!$B$5, IF(BU23="FA", Tables!$B$6, 0)))))*BV$76,  Tables!$B$10)</f>
        <v>2.9</v>
      </c>
      <c r="BW23" s="58"/>
      <c r="BX23" s="59">
        <f>ROUND((IF(BW23=Tables!$A$3, Tables!$B$3, IF(BW23=Tables!$A$4, Tables!$B$4, IF(BW23=Tables!$A$5, Tables!$B$5, IF(BW23=Tables!$A$6, Tables!$B$6, 0)))))*BX$76,  Tables!$B$10)</f>
        <v>0</v>
      </c>
      <c r="BY23" s="56" t="s">
        <v>8</v>
      </c>
      <c r="BZ23" s="57">
        <f>ROUND((IF(BY23="RP", Tables!$B$3, IF(BY23="FL", Tables!$B$4, IF(BY23="OS", Tables!$B$5, IF(BY23="FA", Tables!$B$6, 0)))))*BZ$76,  Tables!$B$10)</f>
        <v>3</v>
      </c>
      <c r="CA23" s="58"/>
      <c r="CB23" s="59">
        <f>ROUND((IF(CA23=Tables!$A$3, Tables!$B$3, IF(CA23=Tables!$A$4, Tables!$B$4, IF(CA23=Tables!$A$5, Tables!$B$5, IF(CA23=Tables!$A$6, Tables!$B$6, 0)))))*CB$76,  Tables!$B$10)</f>
        <v>0</v>
      </c>
      <c r="CC23" s="56"/>
      <c r="CD23" s="57">
        <f>ROUND((IF(CC23="RP", Tables!$B$3, IF(CC23="FL", Tables!$B$4, IF(CC23="OS", Tables!$B$5, IF(CC23="FA", Tables!$B$6, 0)))))*CD$76,  Tables!$B$10)</f>
        <v>0</v>
      </c>
      <c r="CE23" s="58"/>
      <c r="CF23" s="59">
        <f>ROUND((IF(CE23=Tables!$A$3, Tables!$B$3, IF(CE23=Tables!$A$4, Tables!$B$4, IF(CE23=Tables!$A$5, Tables!$B$5, IF(CE23=Tables!$A$6, Tables!$B$6, 0)))))*CF$76,  Tables!$B$10)</f>
        <v>0</v>
      </c>
      <c r="CG23" s="56"/>
      <c r="CH23" s="57">
        <f>ROUND((IF(CG23="RP", Tables!$B$3, IF(CG23="FL", Tables!$B$4, IF(CG23="OS", Tables!$B$5, IF(CG23="FA", Tables!$B$6, 0)))))*CH$76,  Tables!$B$10)</f>
        <v>0</v>
      </c>
    </row>
    <row r="24" spans="1:86" s="1" customFormat="1" ht="15" customHeight="1" x14ac:dyDescent="0.3">
      <c r="A24" s="69">
        <f t="shared" si="2"/>
        <v>22</v>
      </c>
      <c r="B24" s="51" t="s">
        <v>204</v>
      </c>
      <c r="C24" s="51" t="s">
        <v>49</v>
      </c>
      <c r="D24" s="50">
        <f>ROUND(SUM(E24:CH24), Tables!$B$11)</f>
        <v>20.9</v>
      </c>
      <c r="E24" s="56"/>
      <c r="F24" s="57">
        <f>ROUND((IF(E24=Tables!$A$3, Tables!$B$3, IF(E24=Tables!$A$4, Tables!$B$4, IF(E24=Tables!$A$5, Tables!$B$5, IF(E24=Tables!$A$6, Tables!$B$6, 0)))))*F$76,  Tables!$B$10)</f>
        <v>0</v>
      </c>
      <c r="G24" s="58"/>
      <c r="H24" s="59">
        <f>ROUND((IF(G24=Tables!$A$3, Tables!$B$3, IF(G24=Tables!$A$4, Tables!$B$4, IF(G24=Tables!$A$5, Tables!$B$5, IF(G24=Tables!$A$6, Tables!$B$6, 0)))))*H$76,  Tables!$B$10)</f>
        <v>0</v>
      </c>
      <c r="I24" s="56" t="s">
        <v>8</v>
      </c>
      <c r="J24" s="57">
        <f>ROUND((IF(I24="RP", Tables!$B$3, IF(I24="FL", Tables!$B$4, IF(I24="OS", Tables!$B$5, IF(I24="FA", Tables!$B$6, 0)))))*J$76,  Tables!$B$10)</f>
        <v>6.3</v>
      </c>
      <c r="K24" s="58"/>
      <c r="L24" s="59">
        <f>ROUND((IF(K24=Tables!$A$3, Tables!$B$3, IF(K24=Tables!$A$4, Tables!$B$4, IF(K24=Tables!$A$5, Tables!$B$5, IF(K24=Tables!$A$6, Tables!$B$6, 0)))))*L$76,  Tables!$B$10)</f>
        <v>0</v>
      </c>
      <c r="M24" s="56"/>
      <c r="N24" s="57">
        <f>ROUND((IF(M24="RP", Tables!$B$3, IF(M24="FL", Tables!$B$4, IF(M24="OS", Tables!$B$5, IF(M24="FA", Tables!$B$6, 0)))))*N$76,  Tables!$B$10)</f>
        <v>0</v>
      </c>
      <c r="O24" s="58"/>
      <c r="P24" s="59">
        <f>ROUND((IF(O24=Tables!$A$3, Tables!$B$3, IF(O24=Tables!$A$4, Tables!$B$4, IF(O24=Tables!$A$5, Tables!$B$5, IF(O24=Tables!$A$6, Tables!$B$6, 0)))))*P$76,  Tables!$B$10)</f>
        <v>0</v>
      </c>
      <c r="Q24" s="56"/>
      <c r="R24" s="57">
        <f>ROUND((IF(Q24="RP", Tables!$B$3, IF(Q24="FL", Tables!$B$4, IF(Q24="OS", Tables!$B$5, IF(Q24="FA", Tables!$B$6, 0)))))*R$76,  Tables!$B$10)</f>
        <v>0</v>
      </c>
      <c r="S24" s="58"/>
      <c r="T24" s="59">
        <f>ROUND((IF(S24=Tables!$A$3, Tables!$B$3, IF(S24=Tables!$A$4, Tables!$B$4, IF(S24=Tables!$A$5, Tables!$B$5, IF(S24=Tables!$A$6, Tables!$B$6, 0)))))*T$76,  Tables!$B$10)</f>
        <v>0</v>
      </c>
      <c r="U24" s="56"/>
      <c r="V24" s="57">
        <f>ROUND((IF(U24="RP", Tables!$B$3, IF(U24="FL", Tables!$B$4, IF(U24="OS", Tables!$B$5, IF(U24="FA", Tables!$B$6, 0)))))*V$76,  Tables!$B$10)</f>
        <v>0</v>
      </c>
      <c r="W24" s="58"/>
      <c r="X24" s="59">
        <f>ROUND((IF(W24=Tables!$A$3, Tables!$B$3, IF(W24=Tables!$A$4, Tables!$B$4, IF(W24=Tables!$A$5, Tables!$B$5, IF(W24=Tables!$A$6, Tables!$B$6, 0)))))*X$76,  Tables!$B$10)</f>
        <v>0</v>
      </c>
      <c r="Y24" s="56"/>
      <c r="Z24" s="57">
        <f>ROUND((IF(Y24="RP", Tables!$B$3, IF(Y24="FL", Tables!$B$4, IF(Y24="OS", Tables!$B$5, IF(Y24="FA", Tables!$B$6, 0)))))*Z$76,  Tables!$B$10)</f>
        <v>0</v>
      </c>
      <c r="AA24" s="58"/>
      <c r="AB24" s="59">
        <f>ROUND((IF(AA24=Tables!$A$3, Tables!$B$3, IF(AA24=Tables!$A$4, Tables!$B$4, IF(AA24=Tables!$A$5, Tables!$B$5, IF(AA24=Tables!$A$6, Tables!$B$6, 0)))))*AB$76,  Tables!$B$10)</f>
        <v>0</v>
      </c>
      <c r="AC24" s="56"/>
      <c r="AD24" s="57">
        <f>ROUND((IF(AC24="RP", Tables!$B$3, IF(AC24="FL", Tables!$B$4, IF(AC24="OS", Tables!$B$5, IF(AC24="FA", Tables!$B$6, 0)))))*AD$76,  Tables!$B$10)</f>
        <v>0</v>
      </c>
      <c r="AE24" s="58"/>
      <c r="AF24" s="59">
        <f>ROUND((IF(AE24=Tables!$A$3, Tables!$B$3, IF(AE24=Tables!$A$4, Tables!$B$4, IF(AE24=Tables!$A$5, Tables!$B$5, IF(AE24=Tables!$A$6, Tables!$B$6, 0)))))*AF$76,  Tables!$B$10)</f>
        <v>0</v>
      </c>
      <c r="AG24" s="56"/>
      <c r="AH24" s="57">
        <f>ROUND((IF(AG24="RP", Tables!$B$3, IF(AG24="FL", Tables!$B$4, IF(AG24="OS", Tables!$B$5, IF(AG24="FA", Tables!$B$6, 0)))))*AH$76,  Tables!$B$10)</f>
        <v>0</v>
      </c>
      <c r="AI24" s="58"/>
      <c r="AJ24" s="59">
        <f>ROUND((IF(AI24=Tables!$A$3, Tables!$B$3, IF(AI24=Tables!$A$4, Tables!$B$4, IF(AI24=Tables!$A$5, Tables!$B$5, IF(AI24=Tables!$A$6, Tables!$B$6, 0)))))*AJ$76,  Tables!$B$10)</f>
        <v>0</v>
      </c>
      <c r="AK24" s="56"/>
      <c r="AL24" s="57">
        <f>ROUND((IF(AK24="RP", Tables!$B$3, IF(AK24="FL", Tables!$B$4, IF(AK24="OS", Tables!$B$5, IF(AK24="FA", Tables!$B$6, 0)))))*AL$76,  Tables!$B$10)</f>
        <v>0</v>
      </c>
      <c r="AM24" s="58"/>
      <c r="AN24" s="59">
        <f>ROUND((IF(AM24=Tables!$A$3, Tables!$B$3, IF(AM24=Tables!$A$4, Tables!$B$4, IF(AM24=Tables!$A$5, Tables!$B$5, IF(AM24=Tables!$A$6, Tables!$B$6, 0)))))*AN$76,  Tables!$B$10)</f>
        <v>0</v>
      </c>
      <c r="AO24" s="56"/>
      <c r="AP24" s="57">
        <f>ROUND((IF(AO24="RP", Tables!$B$3, IF(AO24="FL", Tables!$B$4, IF(AO24="OS", Tables!$B$5, IF(AO24="FA", Tables!$B$6, 0)))))*AP$76,  Tables!$B$10)</f>
        <v>0</v>
      </c>
      <c r="AQ24" s="58" t="s">
        <v>8</v>
      </c>
      <c r="AR24" s="59">
        <f>ROUND((IF(AQ24=Tables!$A$3, Tables!$B$3, IF(AQ24=Tables!$A$4, Tables!$B$4, IF(AQ24=Tables!$A$5, Tables!$B$5, IF(AQ24=Tables!$A$6, Tables!$B$6, 0)))))*AR$76,  Tables!$B$10)</f>
        <v>14.6</v>
      </c>
      <c r="AS24" s="56"/>
      <c r="AT24" s="57">
        <f>ROUND((IF(AS24="RP", Tables!$B$3, IF(AS24="FL", Tables!$B$4, IF(AS24="OS", Tables!$B$5, IF(AS24="FA", Tables!$B$6, 0)))))*AT$76,  Tables!$B$10)</f>
        <v>0</v>
      </c>
      <c r="AU24" s="58"/>
      <c r="AV24" s="59">
        <f>ROUND((IF(AU24=Tables!$A$3, Tables!$B$3, IF(AU24=Tables!$A$4, Tables!$B$4, IF(AU24=Tables!$A$5, Tables!$B$5, IF(AU24=Tables!$A$6, Tables!$B$6, 0)))))*AV$76,  Tables!$B$10)</f>
        <v>0</v>
      </c>
      <c r="AW24" s="56"/>
      <c r="AX24" s="57">
        <f>ROUND((IF(AW24="RP", Tables!$B$3, IF(AW24="FL", Tables!$B$4, IF(AW24="OS", Tables!$B$5, IF(AW24="FA", Tables!$B$6, 0)))))*AX$76,  Tables!$B$10)</f>
        <v>0</v>
      </c>
      <c r="AY24" s="58"/>
      <c r="AZ24" s="59">
        <f>ROUND((IF(AY24=Tables!$A$3, Tables!$B$3, IF(AY24=Tables!$A$4, Tables!$B$4, IF(AY24=Tables!$A$5, Tables!$B$5, IF(AY24=Tables!$A$6, Tables!$B$6, 0)))))*AZ$76,  Tables!$B$10)</f>
        <v>0</v>
      </c>
      <c r="BA24" s="56"/>
      <c r="BB24" s="57">
        <f>ROUND((IF(BA24="RP", Tables!$B$3, IF(BA24="FL", Tables!$B$4, IF(BA24="OS", Tables!$B$5, IF(BA24="FA", Tables!$B$6, 0)))))*BB$76,  Tables!$B$10)</f>
        <v>0</v>
      </c>
      <c r="BC24" s="58"/>
      <c r="BD24" s="59">
        <f>ROUND((IF(BC24=Tables!$A$3, Tables!$B$3, IF(BC24=Tables!$A$4, Tables!$B$4, IF(BC24=Tables!$A$5, Tables!$B$5, IF(BC24=Tables!$A$6, Tables!$B$6, 0)))))*BD$76,  Tables!$B$10)</f>
        <v>0</v>
      </c>
      <c r="BE24" s="56"/>
      <c r="BF24" s="57">
        <f>ROUND((IF(BE24="RP", Tables!$B$3, IF(BE24="FL", Tables!$B$4, IF(BE24="OS", Tables!$B$5, IF(BE24="FA", Tables!$B$6, 0)))))*BF$76,  Tables!$B$10)</f>
        <v>0</v>
      </c>
      <c r="BG24" s="58"/>
      <c r="BH24" s="59">
        <f>ROUND((IF(BG24=Tables!$A$3, Tables!$B$3, IF(BG24=Tables!$A$4, Tables!$B$4, IF(BG24=Tables!$A$5, Tables!$B$5, IF(BG24=Tables!$A$6, Tables!$B$6, 0)))))*BH$76,  Tables!$B$10)</f>
        <v>0</v>
      </c>
      <c r="BI24" s="56"/>
      <c r="BJ24" s="57">
        <f>ROUND((IF(BI24="RP", Tables!$B$3, IF(BI24="FL", Tables!$B$4, IF(BI24="OS", Tables!$B$5, IF(BI24="FA", Tables!$B$6, 0)))))*BJ$76,  Tables!$B$10)</f>
        <v>0</v>
      </c>
      <c r="BK24" s="58"/>
      <c r="BL24" s="59">
        <f>ROUND((IF(BK24=Tables!$A$3, Tables!$B$3, IF(BK24=Tables!$A$4, Tables!$B$4, IF(BK24=Tables!$A$5, Tables!$B$5, IF(BK24=Tables!$A$6, Tables!$B$6, 0)))))*BL$76,  Tables!$B$10)</f>
        <v>0</v>
      </c>
      <c r="BM24" s="56"/>
      <c r="BN24" s="57">
        <f>ROUND((IF(BM24="RP", Tables!$B$3, IF(BM24="FL", Tables!$B$4, IF(BM24="OS", Tables!$B$5, IF(BM24="FA", Tables!$B$6, 0)))))*BN$76,  Tables!$B$10)</f>
        <v>0</v>
      </c>
      <c r="BO24" s="58"/>
      <c r="BP24" s="59">
        <f>ROUND((IF(BO24=Tables!$A$3, Tables!$B$3, IF(BO24=Tables!$A$4, Tables!$B$4, IF(BO24=Tables!$A$5, Tables!$B$5, IF(BO24=Tables!$A$6, Tables!$B$6, 0)))))*BP$76,  Tables!$B$10)</f>
        <v>0</v>
      </c>
      <c r="BQ24" s="56"/>
      <c r="BR24" s="57">
        <f>ROUND((IF(BQ24="RP", Tables!$B$3, IF(BQ24="FL", Tables!$B$4, IF(BQ24="OS", Tables!$B$5, IF(BQ24="FA", Tables!$B$6, 0)))))*BR$76,  Tables!$B$10)</f>
        <v>0</v>
      </c>
      <c r="BS24" s="58"/>
      <c r="BT24" s="59">
        <f>ROUND((IF(BS24=Tables!$A$3, Tables!$B$3, IF(BS24=Tables!$A$4, Tables!$B$4, IF(BS24=Tables!$A$5, Tables!$B$5, IF(BS24=Tables!$A$6, Tables!$B$6, 0)))))*BT$76,  Tables!$B$10)</f>
        <v>0</v>
      </c>
      <c r="BU24" s="56"/>
      <c r="BV24" s="57">
        <f>ROUND((IF(BU24="RP", Tables!$B$3, IF(BU24="FL", Tables!$B$4, IF(BU24="OS", Tables!$B$5, IF(BU24="FA", Tables!$B$6, 0)))))*BV$76,  Tables!$B$10)</f>
        <v>0</v>
      </c>
      <c r="BW24" s="58"/>
      <c r="BX24" s="59">
        <f>ROUND((IF(BW24=Tables!$A$3, Tables!$B$3, IF(BW24=Tables!$A$4, Tables!$B$4, IF(BW24=Tables!$A$5, Tables!$B$5, IF(BW24=Tables!$A$6, Tables!$B$6, 0)))))*BX$76,  Tables!$B$10)</f>
        <v>0</v>
      </c>
      <c r="BY24" s="56"/>
      <c r="BZ24" s="57">
        <f>ROUND((IF(BY24="RP", Tables!$B$3, IF(BY24="FL", Tables!$B$4, IF(BY24="OS", Tables!$B$5, IF(BY24="FA", Tables!$B$6, 0)))))*BZ$76,  Tables!$B$10)</f>
        <v>0</v>
      </c>
      <c r="CA24" s="58"/>
      <c r="CB24" s="59">
        <f>ROUND((IF(CA24=Tables!$A$3, Tables!$B$3, IF(CA24=Tables!$A$4, Tables!$B$4, IF(CA24=Tables!$A$5, Tables!$B$5, IF(CA24=Tables!$A$6, Tables!$B$6, 0)))))*CB$76,  Tables!$B$10)</f>
        <v>0</v>
      </c>
      <c r="CC24" s="56"/>
      <c r="CD24" s="57">
        <f>ROUND((IF(CC24="RP", Tables!$B$3, IF(CC24="FL", Tables!$B$4, IF(CC24="OS", Tables!$B$5, IF(CC24="FA", Tables!$B$6, 0)))))*CD$76,  Tables!$B$10)</f>
        <v>0</v>
      </c>
      <c r="CE24" s="58"/>
      <c r="CF24" s="59">
        <f>ROUND((IF(CE24=Tables!$A$3, Tables!$B$3, IF(CE24=Tables!$A$4, Tables!$B$4, IF(CE24=Tables!$A$5, Tables!$B$5, IF(CE24=Tables!$A$6, Tables!$B$6, 0)))))*CF$76,  Tables!$B$10)</f>
        <v>0</v>
      </c>
      <c r="CG24" s="56"/>
      <c r="CH24" s="57">
        <f>ROUND((IF(CG24="RP", Tables!$B$3, IF(CG24="FL", Tables!$B$4, IF(CG24="OS", Tables!$B$5, IF(CG24="FA", Tables!$B$6, 0)))))*CH$76,  Tables!$B$10)</f>
        <v>0</v>
      </c>
    </row>
    <row r="25" spans="1:86" s="1" customFormat="1" ht="15" customHeight="1" x14ac:dyDescent="0.3">
      <c r="A25" s="69">
        <f t="shared" si="2"/>
        <v>23</v>
      </c>
      <c r="B25" s="51" t="s">
        <v>200</v>
      </c>
      <c r="C25" s="51" t="s">
        <v>199</v>
      </c>
      <c r="D25" s="50">
        <f>ROUND(SUM(E25:CH25), Tables!$B$11)</f>
        <v>19.3</v>
      </c>
      <c r="E25" s="56"/>
      <c r="F25" s="57">
        <f>ROUND((IF(E25=Tables!$A$3, Tables!$B$3, IF(E25=Tables!$A$4, Tables!$B$4, IF(E25=Tables!$A$5, Tables!$B$5, IF(E25=Tables!$A$6, Tables!$B$6, 0)))))*F$76,  Tables!$B$10)</f>
        <v>0</v>
      </c>
      <c r="G25" s="58"/>
      <c r="H25" s="59">
        <f>ROUND((IF(G25=Tables!$A$3, Tables!$B$3, IF(G25=Tables!$A$4, Tables!$B$4, IF(G25=Tables!$A$5, Tables!$B$5, IF(G25=Tables!$A$6, Tables!$B$6, 0)))))*H$76,  Tables!$B$10)</f>
        <v>0</v>
      </c>
      <c r="I25" s="56"/>
      <c r="J25" s="57">
        <f>ROUND((IF(I25="RP", Tables!$B$3, IF(I25="FL", Tables!$B$4, IF(I25="OS", Tables!$B$5, IF(I25="FA", Tables!$B$6, 0)))))*J$76,  Tables!$B$10)</f>
        <v>0</v>
      </c>
      <c r="K25" s="58"/>
      <c r="L25" s="59">
        <f>ROUND((IF(K25=Tables!$A$3, Tables!$B$3, IF(K25=Tables!$A$4, Tables!$B$4, IF(K25=Tables!$A$5, Tables!$B$5, IF(K25=Tables!$A$6, Tables!$B$6, 0)))))*L$76,  Tables!$B$10)</f>
        <v>0</v>
      </c>
      <c r="M25" s="56"/>
      <c r="N25" s="57">
        <f>ROUND((IF(M25="RP", Tables!$B$3, IF(M25="FL", Tables!$B$4, IF(M25="OS", Tables!$B$5, IF(M25="FA", Tables!$B$6, 0)))))*N$76,  Tables!$B$10)</f>
        <v>0</v>
      </c>
      <c r="O25" s="58"/>
      <c r="P25" s="59">
        <f>ROUND((IF(O25=Tables!$A$3, Tables!$B$3, IF(O25=Tables!$A$4, Tables!$B$4, IF(O25=Tables!$A$5, Tables!$B$5, IF(O25=Tables!$A$6, Tables!$B$6, 0)))))*P$76,  Tables!$B$10)</f>
        <v>0</v>
      </c>
      <c r="Q25" s="56"/>
      <c r="R25" s="57">
        <f>ROUND((IF(Q25="RP", Tables!$B$3, IF(Q25="FL", Tables!$B$4, IF(Q25="OS", Tables!$B$5, IF(Q25="FA", Tables!$B$6, 0)))))*R$76,  Tables!$B$10)</f>
        <v>0</v>
      </c>
      <c r="S25" s="58"/>
      <c r="T25" s="59">
        <f>ROUND((IF(S25=Tables!$A$3, Tables!$B$3, IF(S25=Tables!$A$4, Tables!$B$4, IF(S25=Tables!$A$5, Tables!$B$5, IF(S25=Tables!$A$6, Tables!$B$6, 0)))))*T$76,  Tables!$B$10)</f>
        <v>0</v>
      </c>
      <c r="U25" s="56"/>
      <c r="V25" s="57">
        <f>ROUND((IF(U25="RP", Tables!$B$3, IF(U25="FL", Tables!$B$4, IF(U25="OS", Tables!$B$5, IF(U25="FA", Tables!$B$6, 0)))))*V$76,  Tables!$B$10)</f>
        <v>0</v>
      </c>
      <c r="W25" s="58"/>
      <c r="X25" s="59">
        <f>ROUND((IF(W25=Tables!$A$3, Tables!$B$3, IF(W25=Tables!$A$4, Tables!$B$4, IF(W25=Tables!$A$5, Tables!$B$5, IF(W25=Tables!$A$6, Tables!$B$6, 0)))))*X$76,  Tables!$B$10)</f>
        <v>0</v>
      </c>
      <c r="Y25" s="56"/>
      <c r="Z25" s="57">
        <f>ROUND((IF(Y25="RP", Tables!$B$3, IF(Y25="FL", Tables!$B$4, IF(Y25="OS", Tables!$B$5, IF(Y25="FA", Tables!$B$6, 0)))))*Z$76,  Tables!$B$10)</f>
        <v>0</v>
      </c>
      <c r="AA25" s="58"/>
      <c r="AB25" s="59">
        <f>ROUND((IF(AA25=Tables!$A$3, Tables!$B$3, IF(AA25=Tables!$A$4, Tables!$B$4, IF(AA25=Tables!$A$5, Tables!$B$5, IF(AA25=Tables!$A$6, Tables!$B$6, 0)))))*AB$76,  Tables!$B$10)</f>
        <v>0</v>
      </c>
      <c r="AC25" s="56"/>
      <c r="AD25" s="57">
        <f>ROUND((IF(AC25="RP", Tables!$B$3, IF(AC25="FL", Tables!$B$4, IF(AC25="OS", Tables!$B$5, IF(AC25="FA", Tables!$B$6, 0)))))*AD$76,  Tables!$B$10)</f>
        <v>0</v>
      </c>
      <c r="AE25" s="58"/>
      <c r="AF25" s="59">
        <f>ROUND((IF(AE25=Tables!$A$3, Tables!$B$3, IF(AE25=Tables!$A$4, Tables!$B$4, IF(AE25=Tables!$A$5, Tables!$B$5, IF(AE25=Tables!$A$6, Tables!$B$6, 0)))))*AF$76,  Tables!$B$10)</f>
        <v>0</v>
      </c>
      <c r="AG25" s="56"/>
      <c r="AH25" s="57">
        <f>ROUND((IF(AG25="RP", Tables!$B$3, IF(AG25="FL", Tables!$B$4, IF(AG25="OS", Tables!$B$5, IF(AG25="FA", Tables!$B$6, 0)))))*AH$76,  Tables!$B$10)</f>
        <v>0</v>
      </c>
      <c r="AI25" s="58"/>
      <c r="AJ25" s="59">
        <f>ROUND((IF(AI25=Tables!$A$3, Tables!$B$3, IF(AI25=Tables!$A$4, Tables!$B$4, IF(AI25=Tables!$A$5, Tables!$B$5, IF(AI25=Tables!$A$6, Tables!$B$6, 0)))))*AJ$76,  Tables!$B$10)</f>
        <v>0</v>
      </c>
      <c r="AK25" s="56"/>
      <c r="AL25" s="57">
        <f>ROUND((IF(AK25="RP", Tables!$B$3, IF(AK25="FL", Tables!$B$4, IF(AK25="OS", Tables!$B$5, IF(AK25="FA", Tables!$B$6, 0)))))*AL$76,  Tables!$B$10)</f>
        <v>0</v>
      </c>
      <c r="AM25" s="58"/>
      <c r="AN25" s="59">
        <f>ROUND((IF(AM25=Tables!$A$3, Tables!$B$3, IF(AM25=Tables!$A$4, Tables!$B$4, IF(AM25=Tables!$A$5, Tables!$B$5, IF(AM25=Tables!$A$6, Tables!$B$6, 0)))))*AN$76,  Tables!$B$10)</f>
        <v>0</v>
      </c>
      <c r="AO25" s="56"/>
      <c r="AP25" s="57">
        <f>ROUND((IF(AO25="RP", Tables!$B$3, IF(AO25="FL", Tables!$B$4, IF(AO25="OS", Tables!$B$5, IF(AO25="FA", Tables!$B$6, 0)))))*AP$76,  Tables!$B$10)</f>
        <v>0</v>
      </c>
      <c r="AQ25" s="58"/>
      <c r="AR25" s="59">
        <f>ROUND((IF(AQ25=Tables!$A$3, Tables!$B$3, IF(AQ25=Tables!$A$4, Tables!$B$4, IF(AQ25=Tables!$A$5, Tables!$B$5, IF(AQ25=Tables!$A$6, Tables!$B$6, 0)))))*AR$76,  Tables!$B$10)</f>
        <v>0</v>
      </c>
      <c r="AS25" s="56"/>
      <c r="AT25" s="57">
        <f>ROUND((IF(AS25="RP", Tables!$B$3, IF(AS25="FL", Tables!$B$4, IF(AS25="OS", Tables!$B$5, IF(AS25="FA", Tables!$B$6, 0)))))*AT$76,  Tables!$B$10)</f>
        <v>0</v>
      </c>
      <c r="AU25" s="58" t="s">
        <v>8</v>
      </c>
      <c r="AV25" s="59">
        <f>ROUND((IF(AU25=Tables!$A$3, Tables!$B$3, IF(AU25=Tables!$A$4, Tables!$B$4, IF(AU25=Tables!$A$5, Tables!$B$5, IF(AU25=Tables!$A$6, Tables!$B$6, 0)))))*AV$76,  Tables!$B$10)</f>
        <v>3.4</v>
      </c>
      <c r="AW25" s="56"/>
      <c r="AX25" s="57">
        <f>ROUND((IF(AW25="RP", Tables!$B$3, IF(AW25="FL", Tables!$B$4, IF(AW25="OS", Tables!$B$5, IF(AW25="FA", Tables!$B$6, 0)))))*AX$76,  Tables!$B$10)</f>
        <v>0</v>
      </c>
      <c r="AY25" s="58" t="s">
        <v>8</v>
      </c>
      <c r="AZ25" s="59">
        <f>ROUND((IF(AY25=Tables!$A$3, Tables!$B$3, IF(AY25=Tables!$A$4, Tables!$B$4, IF(AY25=Tables!$A$5, Tables!$B$5, IF(AY25=Tables!$A$6, Tables!$B$6, 0)))))*AZ$76,  Tables!$B$10)</f>
        <v>4.4000000000000004</v>
      </c>
      <c r="BA25" s="56"/>
      <c r="BB25" s="57">
        <f>ROUND((IF(BA25="RP", Tables!$B$3, IF(BA25="FL", Tables!$B$4, IF(BA25="OS", Tables!$B$5, IF(BA25="FA", Tables!$B$6, 0)))))*BB$76,  Tables!$B$10)</f>
        <v>0</v>
      </c>
      <c r="BC25" s="58"/>
      <c r="BD25" s="59">
        <f>ROUND((IF(BC25=Tables!$A$3, Tables!$B$3, IF(BC25=Tables!$A$4, Tables!$B$4, IF(BC25=Tables!$A$5, Tables!$B$5, IF(BC25=Tables!$A$6, Tables!$B$6, 0)))))*BD$76,  Tables!$B$10)</f>
        <v>0</v>
      </c>
      <c r="BE25" s="56"/>
      <c r="BF25" s="57">
        <f>ROUND((IF(BE25="RP", Tables!$B$3, IF(BE25="FL", Tables!$B$4, IF(BE25="OS", Tables!$B$5, IF(BE25="FA", Tables!$B$6, 0)))))*BF$76,  Tables!$B$10)</f>
        <v>0</v>
      </c>
      <c r="BG25" s="58"/>
      <c r="BH25" s="59">
        <f>ROUND((IF(BG25=Tables!$A$3, Tables!$B$3, IF(BG25=Tables!$A$4, Tables!$B$4, IF(BG25=Tables!$A$5, Tables!$B$5, IF(BG25=Tables!$A$6, Tables!$B$6, 0)))))*BH$76,  Tables!$B$10)</f>
        <v>0</v>
      </c>
      <c r="BI25" s="56"/>
      <c r="BJ25" s="57">
        <f>ROUND((IF(BI25="RP", Tables!$B$3, IF(BI25="FL", Tables!$B$4, IF(BI25="OS", Tables!$B$5, IF(BI25="FA", Tables!$B$6, 0)))))*BJ$76,  Tables!$B$10)</f>
        <v>0</v>
      </c>
      <c r="BK25" s="58"/>
      <c r="BL25" s="59">
        <f>ROUND((IF(BK25=Tables!$A$3, Tables!$B$3, IF(BK25=Tables!$A$4, Tables!$B$4, IF(BK25=Tables!$A$5, Tables!$B$5, IF(BK25=Tables!$A$6, Tables!$B$6, 0)))))*BL$76,  Tables!$B$10)</f>
        <v>0</v>
      </c>
      <c r="BM25" s="56" t="s">
        <v>8</v>
      </c>
      <c r="BN25" s="57">
        <f>ROUND((IF(BM25="RP", Tables!$B$3, IF(BM25="FL", Tables!$B$4, IF(BM25="OS", Tables!$B$5, IF(BM25="FA", Tables!$B$6, 0)))))*BN$76,  Tables!$B$10)</f>
        <v>2.6</v>
      </c>
      <c r="BO25" s="58"/>
      <c r="BP25" s="59">
        <f>ROUND((IF(BO25=Tables!$A$3, Tables!$B$3, IF(BO25=Tables!$A$4, Tables!$B$4, IF(BO25=Tables!$A$5, Tables!$B$5, IF(BO25=Tables!$A$6, Tables!$B$6, 0)))))*BP$76,  Tables!$B$10)</f>
        <v>0</v>
      </c>
      <c r="BQ25" s="56"/>
      <c r="BR25" s="57">
        <f>ROUND((IF(BQ25="RP", Tables!$B$3, IF(BQ25="FL", Tables!$B$4, IF(BQ25="OS", Tables!$B$5, IF(BQ25="FA", Tables!$B$6, 0)))))*BR$76,  Tables!$B$10)</f>
        <v>0</v>
      </c>
      <c r="BS25" s="58"/>
      <c r="BT25" s="59">
        <f>ROUND((IF(BS25=Tables!$A$3, Tables!$B$3, IF(BS25=Tables!$A$4, Tables!$B$4, IF(BS25=Tables!$A$5, Tables!$B$5, IF(BS25=Tables!$A$6, Tables!$B$6, 0)))))*BT$76,  Tables!$B$10)</f>
        <v>0</v>
      </c>
      <c r="BU25" s="56"/>
      <c r="BV25" s="57">
        <f>ROUND((IF(BU25="RP", Tables!$B$3, IF(BU25="FL", Tables!$B$4, IF(BU25="OS", Tables!$B$5, IF(BU25="FA", Tables!$B$6, 0)))))*BV$76,  Tables!$B$10)</f>
        <v>0</v>
      </c>
      <c r="BW25" s="58" t="s">
        <v>8</v>
      </c>
      <c r="BX25" s="59">
        <f>ROUND((IF(BW25=Tables!$A$3, Tables!$B$3, IF(BW25=Tables!$A$4, Tables!$B$4, IF(BW25=Tables!$A$5, Tables!$B$5, IF(BW25=Tables!$A$6, Tables!$B$6, 0)))))*BX$76,  Tables!$B$10)</f>
        <v>3.1</v>
      </c>
      <c r="BY25" s="56" t="s">
        <v>8</v>
      </c>
      <c r="BZ25" s="57">
        <f>ROUND((IF(BY25="RP", Tables!$B$3, IF(BY25="FL", Tables!$B$4, IF(BY25="OS", Tables!$B$5, IF(BY25="FA", Tables!$B$6, 0)))))*BZ$76,  Tables!$B$10)</f>
        <v>3</v>
      </c>
      <c r="CA25" s="58" t="s">
        <v>8</v>
      </c>
      <c r="CB25" s="59">
        <f>ROUND((IF(CA25=Tables!$A$3, Tables!$B$3, IF(CA25=Tables!$A$4, Tables!$B$4, IF(CA25=Tables!$A$5, Tables!$B$5, IF(CA25=Tables!$A$6, Tables!$B$6, 0)))))*CB$76,  Tables!$B$10)</f>
        <v>2.8</v>
      </c>
      <c r="CC25" s="56"/>
      <c r="CD25" s="57">
        <f>ROUND((IF(CC25="RP", Tables!$B$3, IF(CC25="FL", Tables!$B$4, IF(CC25="OS", Tables!$B$5, IF(CC25="FA", Tables!$B$6, 0)))))*CD$76,  Tables!$B$10)</f>
        <v>0</v>
      </c>
      <c r="CE25" s="58"/>
      <c r="CF25" s="59">
        <f>ROUND((IF(CE25=Tables!$A$3, Tables!$B$3, IF(CE25=Tables!$A$4, Tables!$B$4, IF(CE25=Tables!$A$5, Tables!$B$5, IF(CE25=Tables!$A$6, Tables!$B$6, 0)))))*CF$76,  Tables!$B$10)</f>
        <v>0</v>
      </c>
      <c r="CG25" s="56"/>
      <c r="CH25" s="57">
        <f>ROUND((IF(CG25="RP", Tables!$B$3, IF(CG25="FL", Tables!$B$4, IF(CG25="OS", Tables!$B$5, IF(CG25="FA", Tables!$B$6, 0)))))*CH$76,  Tables!$B$10)</f>
        <v>0</v>
      </c>
    </row>
    <row r="26" spans="1:86" s="1" customFormat="1" ht="15" customHeight="1" x14ac:dyDescent="0.3">
      <c r="A26" s="69">
        <f t="shared" si="2"/>
        <v>24</v>
      </c>
      <c r="B26" s="51" t="s">
        <v>151</v>
      </c>
      <c r="C26" s="51" t="s">
        <v>144</v>
      </c>
      <c r="D26" s="50">
        <f>ROUND(SUM(E26:CH26), Tables!$B$11)</f>
        <v>19</v>
      </c>
      <c r="E26" s="56"/>
      <c r="F26" s="57">
        <f>ROUND((IF(E26=Tables!$A$3, Tables!$B$3, IF(E26=Tables!$A$4, Tables!$B$4, IF(E26=Tables!$A$5, Tables!$B$5, IF(E26=Tables!$A$6, Tables!$B$6, 0)))))*F$76,  Tables!$B$10)</f>
        <v>0</v>
      </c>
      <c r="G26" s="58"/>
      <c r="H26" s="59">
        <f>ROUND((IF(G26=Tables!$A$3, Tables!$B$3, IF(G26=Tables!$A$4, Tables!$B$4, IF(G26=Tables!$A$5, Tables!$B$5, IF(G26=Tables!$A$6, Tables!$B$6, 0)))))*H$76,  Tables!$B$10)</f>
        <v>0</v>
      </c>
      <c r="I26" s="56"/>
      <c r="J26" s="57">
        <f>ROUND((IF(I26="RP", Tables!$B$3, IF(I26="FL", Tables!$B$4, IF(I26="OS", Tables!$B$5, IF(I26="FA", Tables!$B$6, 0)))))*J$76,  Tables!$B$10)</f>
        <v>0</v>
      </c>
      <c r="K26" s="58"/>
      <c r="L26" s="59">
        <f>ROUND((IF(K26=Tables!$A$3, Tables!$B$3, IF(K26=Tables!$A$4, Tables!$B$4, IF(K26=Tables!$A$5, Tables!$B$5, IF(K26=Tables!$A$6, Tables!$B$6, 0)))))*L$76,  Tables!$B$10)</f>
        <v>0</v>
      </c>
      <c r="M26" s="56"/>
      <c r="N26" s="57">
        <f>ROUND((IF(M26="RP", Tables!$B$3, IF(M26="FL", Tables!$B$4, IF(M26="OS", Tables!$B$5, IF(M26="FA", Tables!$B$6, 0)))))*N$76,  Tables!$B$10)</f>
        <v>0</v>
      </c>
      <c r="O26" s="58"/>
      <c r="P26" s="59">
        <f>ROUND((IF(O26=Tables!$A$3, Tables!$B$3, IF(O26=Tables!$A$4, Tables!$B$4, IF(O26=Tables!$A$5, Tables!$B$5, IF(O26=Tables!$A$6, Tables!$B$6, 0)))))*P$76,  Tables!$B$10)</f>
        <v>0</v>
      </c>
      <c r="Q26" s="56"/>
      <c r="R26" s="57">
        <f>ROUND((IF(Q26="RP", Tables!$B$3, IF(Q26="FL", Tables!$B$4, IF(Q26="OS", Tables!$B$5, IF(Q26="FA", Tables!$B$6, 0)))))*R$76,  Tables!$B$10)</f>
        <v>0</v>
      </c>
      <c r="S26" s="58"/>
      <c r="T26" s="59">
        <f>ROUND((IF(S26=Tables!$A$3, Tables!$B$3, IF(S26=Tables!$A$4, Tables!$B$4, IF(S26=Tables!$A$5, Tables!$B$5, IF(S26=Tables!$A$6, Tables!$B$6, 0)))))*T$76,  Tables!$B$10)</f>
        <v>0</v>
      </c>
      <c r="U26" s="56"/>
      <c r="V26" s="57">
        <f>ROUND((IF(U26="RP", Tables!$B$3, IF(U26="FL", Tables!$B$4, IF(U26="OS", Tables!$B$5, IF(U26="FA", Tables!$B$6, 0)))))*V$76,  Tables!$B$10)</f>
        <v>0</v>
      </c>
      <c r="W26" s="58"/>
      <c r="X26" s="59">
        <f>ROUND((IF(W26=Tables!$A$3, Tables!$B$3, IF(W26=Tables!$A$4, Tables!$B$4, IF(W26=Tables!$A$5, Tables!$B$5, IF(W26=Tables!$A$6, Tables!$B$6, 0)))))*X$76,  Tables!$B$10)</f>
        <v>0</v>
      </c>
      <c r="Y26" s="56"/>
      <c r="Z26" s="57">
        <f>ROUND((IF(Y26="RP", Tables!$B$3, IF(Y26="FL", Tables!$B$4, IF(Y26="OS", Tables!$B$5, IF(Y26="FA", Tables!$B$6, 0)))))*Z$76,  Tables!$B$10)</f>
        <v>0</v>
      </c>
      <c r="AA26" s="58"/>
      <c r="AB26" s="59">
        <f>ROUND((IF(AA26=Tables!$A$3, Tables!$B$3, IF(AA26=Tables!$A$4, Tables!$B$4, IF(AA26=Tables!$A$5, Tables!$B$5, IF(AA26=Tables!$A$6, Tables!$B$6, 0)))))*AB$76,  Tables!$B$10)</f>
        <v>0</v>
      </c>
      <c r="AC26" s="56"/>
      <c r="AD26" s="57">
        <f>ROUND((IF(AC26="RP", Tables!$B$3, IF(AC26="FL", Tables!$B$4, IF(AC26="OS", Tables!$B$5, IF(AC26="FA", Tables!$B$6, 0)))))*AD$76,  Tables!$B$10)</f>
        <v>0</v>
      </c>
      <c r="AE26" s="58"/>
      <c r="AF26" s="59">
        <f>ROUND((IF(AE26=Tables!$A$3, Tables!$B$3, IF(AE26=Tables!$A$4, Tables!$B$4, IF(AE26=Tables!$A$5, Tables!$B$5, IF(AE26=Tables!$A$6, Tables!$B$6, 0)))))*AF$76,  Tables!$B$10)</f>
        <v>0</v>
      </c>
      <c r="AG26" s="56"/>
      <c r="AH26" s="57">
        <f>ROUND((IF(AG26="RP", Tables!$B$3, IF(AG26="FL", Tables!$B$4, IF(AG26="OS", Tables!$B$5, IF(AG26="FA", Tables!$B$6, 0)))))*AH$76,  Tables!$B$10)</f>
        <v>0</v>
      </c>
      <c r="AI26" s="58"/>
      <c r="AJ26" s="59">
        <f>ROUND((IF(AI26=Tables!$A$3, Tables!$B$3, IF(AI26=Tables!$A$4, Tables!$B$4, IF(AI26=Tables!$A$5, Tables!$B$5, IF(AI26=Tables!$A$6, Tables!$B$6, 0)))))*AJ$76,  Tables!$B$10)</f>
        <v>0</v>
      </c>
      <c r="AK26" s="56"/>
      <c r="AL26" s="57">
        <f>ROUND((IF(AK26="RP", Tables!$B$3, IF(AK26="FL", Tables!$B$4, IF(AK26="OS", Tables!$B$5, IF(AK26="FA", Tables!$B$6, 0)))))*AL$76,  Tables!$B$10)</f>
        <v>0</v>
      </c>
      <c r="AM26" s="58"/>
      <c r="AN26" s="59">
        <f>ROUND((IF(AM26=Tables!$A$3, Tables!$B$3, IF(AM26=Tables!$A$4, Tables!$B$4, IF(AM26=Tables!$A$5, Tables!$B$5, IF(AM26=Tables!$A$6, Tables!$B$6, 0)))))*AN$76,  Tables!$B$10)</f>
        <v>0</v>
      </c>
      <c r="AO26" s="56"/>
      <c r="AP26" s="57">
        <f>ROUND((IF(AO26="RP", Tables!$B$3, IF(AO26="FL", Tables!$B$4, IF(AO26="OS", Tables!$B$5, IF(AO26="FA", Tables!$B$6, 0)))))*AP$76,  Tables!$B$10)</f>
        <v>0</v>
      </c>
      <c r="AQ26" s="58"/>
      <c r="AR26" s="59">
        <f>ROUND((IF(AQ26=Tables!$A$3, Tables!$B$3, IF(AQ26=Tables!$A$4, Tables!$B$4, IF(AQ26=Tables!$A$5, Tables!$B$5, IF(AQ26=Tables!$A$6, Tables!$B$6, 0)))))*AR$76,  Tables!$B$10)</f>
        <v>0</v>
      </c>
      <c r="AS26" s="56"/>
      <c r="AT26" s="57">
        <f>ROUND((IF(AS26="RP", Tables!$B$3, IF(AS26="FL", Tables!$B$4, IF(AS26="OS", Tables!$B$5, IF(AS26="FA", Tables!$B$6, 0)))))*AT$76,  Tables!$B$10)</f>
        <v>0</v>
      </c>
      <c r="AU26" s="58" t="s">
        <v>7</v>
      </c>
      <c r="AV26" s="59">
        <f>ROUND((IF(AU26=Tables!$A$3, Tables!$B$3, IF(AU26=Tables!$A$4, Tables!$B$4, IF(AU26=Tables!$A$5, Tables!$B$5, IF(AU26=Tables!$A$6, Tables!$B$6, 0)))))*AV$76,  Tables!$B$10)</f>
        <v>2.7</v>
      </c>
      <c r="AW26" s="56"/>
      <c r="AX26" s="57">
        <f>ROUND((IF(AW26="RP", Tables!$B$3, IF(AW26="FL", Tables!$B$4, IF(AW26="OS", Tables!$B$5, IF(AW26="FA", Tables!$B$6, 0)))))*AX$76,  Tables!$B$10)</f>
        <v>0</v>
      </c>
      <c r="AY26" s="58"/>
      <c r="AZ26" s="59">
        <f>ROUND((IF(AY26=Tables!$A$3, Tables!$B$3, IF(AY26=Tables!$A$4, Tables!$B$4, IF(AY26=Tables!$A$5, Tables!$B$5, IF(AY26=Tables!$A$6, Tables!$B$6, 0)))))*AZ$76,  Tables!$B$10)</f>
        <v>0</v>
      </c>
      <c r="BA26" s="56"/>
      <c r="BB26" s="57">
        <f>ROUND((IF(BA26="RP", Tables!$B$3, IF(BA26="FL", Tables!$B$4, IF(BA26="OS", Tables!$B$5, IF(BA26="FA", Tables!$B$6, 0)))))*BB$76,  Tables!$B$10)</f>
        <v>0</v>
      </c>
      <c r="BC26" s="58"/>
      <c r="BD26" s="59">
        <f>ROUND((IF(BC26=Tables!$A$3, Tables!$B$3, IF(BC26=Tables!$A$4, Tables!$B$4, IF(BC26=Tables!$A$5, Tables!$B$5, IF(BC26=Tables!$A$6, Tables!$B$6, 0)))))*BD$76,  Tables!$B$10)</f>
        <v>0</v>
      </c>
      <c r="BE26" s="56"/>
      <c r="BF26" s="57">
        <f>ROUND((IF(BE26="RP", Tables!$B$3, IF(BE26="FL", Tables!$B$4, IF(BE26="OS", Tables!$B$5, IF(BE26="FA", Tables!$B$6, 0)))))*BF$76,  Tables!$B$10)</f>
        <v>0</v>
      </c>
      <c r="BG26" s="58"/>
      <c r="BH26" s="59">
        <f>ROUND((IF(BG26=Tables!$A$3, Tables!$B$3, IF(BG26=Tables!$A$4, Tables!$B$4, IF(BG26=Tables!$A$5, Tables!$B$5, IF(BG26=Tables!$A$6, Tables!$B$6, 0)))))*BH$76,  Tables!$B$10)</f>
        <v>0</v>
      </c>
      <c r="BI26" s="56"/>
      <c r="BJ26" s="57">
        <f>ROUND((IF(BI26="RP", Tables!$B$3, IF(BI26="FL", Tables!$B$4, IF(BI26="OS", Tables!$B$5, IF(BI26="FA", Tables!$B$6, 0)))))*BJ$76,  Tables!$B$10)</f>
        <v>0</v>
      </c>
      <c r="BK26" s="58"/>
      <c r="BL26" s="59">
        <f>ROUND((IF(BK26=Tables!$A$3, Tables!$B$3, IF(BK26=Tables!$A$4, Tables!$B$4, IF(BK26=Tables!$A$5, Tables!$B$5, IF(BK26=Tables!$A$6, Tables!$B$6, 0)))))*BL$76,  Tables!$B$10)</f>
        <v>0</v>
      </c>
      <c r="BM26" s="56" t="s">
        <v>8</v>
      </c>
      <c r="BN26" s="57">
        <f>ROUND((IF(BM26="RP", Tables!$B$3, IF(BM26="FL", Tables!$B$4, IF(BM26="OS", Tables!$B$5, IF(BM26="FA", Tables!$B$6, 0)))))*BN$76,  Tables!$B$10)</f>
        <v>2.6</v>
      </c>
      <c r="BO26" s="58" t="s">
        <v>8</v>
      </c>
      <c r="BP26" s="59">
        <f>ROUND((IF(BO26=Tables!$A$3, Tables!$B$3, IF(BO26=Tables!$A$4, Tables!$B$4, IF(BO26=Tables!$A$5, Tables!$B$5, IF(BO26=Tables!$A$6, Tables!$B$6, 0)))))*BP$76,  Tables!$B$10)</f>
        <v>2.9</v>
      </c>
      <c r="BQ26" s="56" t="s">
        <v>8</v>
      </c>
      <c r="BR26" s="57">
        <f>ROUND((IF(BQ26="RP", Tables!$B$3, IF(BQ26="FL", Tables!$B$4, IF(BQ26="OS", Tables!$B$5, IF(BQ26="FA", Tables!$B$6, 0)))))*BR$76,  Tables!$B$10)</f>
        <v>2.4</v>
      </c>
      <c r="BS26" s="58" t="s">
        <v>8</v>
      </c>
      <c r="BT26" s="59">
        <f>ROUND((IF(BS26=Tables!$A$3, Tables!$B$3, IF(BS26=Tables!$A$4, Tables!$B$4, IF(BS26=Tables!$A$5, Tables!$B$5, IF(BS26=Tables!$A$6, Tables!$B$6, 0)))))*BT$76,  Tables!$B$10)</f>
        <v>2.6</v>
      </c>
      <c r="BU26" s="56"/>
      <c r="BV26" s="57">
        <f>ROUND((IF(BU26="RP", Tables!$B$3, IF(BU26="FL", Tables!$B$4, IF(BU26="OS", Tables!$B$5, IF(BU26="FA", Tables!$B$6, 0)))))*BV$76,  Tables!$B$10)</f>
        <v>0</v>
      </c>
      <c r="BW26" s="58"/>
      <c r="BX26" s="59">
        <f>ROUND((IF(BW26=Tables!$A$3, Tables!$B$3, IF(BW26=Tables!$A$4, Tables!$B$4, IF(BW26=Tables!$A$5, Tables!$B$5, IF(BW26=Tables!$A$6, Tables!$B$6, 0)))))*BX$76,  Tables!$B$10)</f>
        <v>0</v>
      </c>
      <c r="BY26" s="56" t="s">
        <v>8</v>
      </c>
      <c r="BZ26" s="57">
        <f>ROUND((IF(BY26="RP", Tables!$B$3, IF(BY26="FL", Tables!$B$4, IF(BY26="OS", Tables!$B$5, IF(BY26="FA", Tables!$B$6, 0)))))*BZ$76,  Tables!$B$10)</f>
        <v>3</v>
      </c>
      <c r="CA26" s="58" t="s">
        <v>8</v>
      </c>
      <c r="CB26" s="59">
        <f>ROUND((IF(CA26=Tables!$A$3, Tables!$B$3, IF(CA26=Tables!$A$4, Tables!$B$4, IF(CA26=Tables!$A$5, Tables!$B$5, IF(CA26=Tables!$A$6, Tables!$B$6, 0)))))*CB$76,  Tables!$B$10)</f>
        <v>2.8</v>
      </c>
      <c r="CC26" s="56"/>
      <c r="CD26" s="57">
        <f>ROUND((IF(CC26="RP", Tables!$B$3, IF(CC26="FL", Tables!$B$4, IF(CC26="OS", Tables!$B$5, IF(CC26="FA", Tables!$B$6, 0)))))*CD$76,  Tables!$B$10)</f>
        <v>0</v>
      </c>
      <c r="CE26" s="58"/>
      <c r="CF26" s="59">
        <f>ROUND((IF(CE26=Tables!$A$3, Tables!$B$3, IF(CE26=Tables!$A$4, Tables!$B$4, IF(CE26=Tables!$A$5, Tables!$B$5, IF(CE26=Tables!$A$6, Tables!$B$6, 0)))))*CF$76,  Tables!$B$10)</f>
        <v>0</v>
      </c>
      <c r="CG26" s="56"/>
      <c r="CH26" s="57">
        <f>ROUND((IF(CG26="RP", Tables!$B$3, IF(CG26="FL", Tables!$B$4, IF(CG26="OS", Tables!$B$5, IF(CG26="FA", Tables!$B$6, 0)))))*CH$76,  Tables!$B$10)</f>
        <v>0</v>
      </c>
    </row>
    <row r="27" spans="1:86" s="1" customFormat="1" ht="15" customHeight="1" x14ac:dyDescent="0.3">
      <c r="A27" s="69">
        <f t="shared" si="2"/>
        <v>25</v>
      </c>
      <c r="B27" s="51" t="s">
        <v>198</v>
      </c>
      <c r="C27" s="51" t="s">
        <v>199</v>
      </c>
      <c r="D27" s="50">
        <f>ROUND(SUM(E27:CH27), Tables!$B$11)</f>
        <v>18.100000000000001</v>
      </c>
      <c r="E27" s="56"/>
      <c r="F27" s="57">
        <f>ROUND((IF(E27=Tables!$A$3, Tables!$B$3, IF(E27=Tables!$A$4, Tables!$B$4, IF(E27=Tables!$A$5, Tables!$B$5, IF(E27=Tables!$A$6, Tables!$B$6, 0)))))*F$76,  Tables!$B$10)</f>
        <v>0</v>
      </c>
      <c r="G27" s="58"/>
      <c r="H27" s="59">
        <f>ROUND((IF(G27=Tables!$A$3, Tables!$B$3, IF(G27=Tables!$A$4, Tables!$B$4, IF(G27=Tables!$A$5, Tables!$B$5, IF(G27=Tables!$A$6, Tables!$B$6, 0)))))*H$76,  Tables!$B$10)</f>
        <v>0</v>
      </c>
      <c r="I27" s="56"/>
      <c r="J27" s="57">
        <f>ROUND((IF(I27="RP", Tables!$B$3, IF(I27="FL", Tables!$B$4, IF(I27="OS", Tables!$B$5, IF(I27="FA", Tables!$B$6, 0)))))*J$76,  Tables!$B$10)</f>
        <v>0</v>
      </c>
      <c r="K27" s="58"/>
      <c r="L27" s="59">
        <f>ROUND((IF(K27=Tables!$A$3, Tables!$B$3, IF(K27=Tables!$A$4, Tables!$B$4, IF(K27=Tables!$A$5, Tables!$B$5, IF(K27=Tables!$A$6, Tables!$B$6, 0)))))*L$76,  Tables!$B$10)</f>
        <v>0</v>
      </c>
      <c r="M27" s="56"/>
      <c r="N27" s="57">
        <f>ROUND((IF(M27="RP", Tables!$B$3, IF(M27="FL", Tables!$B$4, IF(M27="OS", Tables!$B$5, IF(M27="FA", Tables!$B$6, 0)))))*N$76,  Tables!$B$10)</f>
        <v>0</v>
      </c>
      <c r="O27" s="58"/>
      <c r="P27" s="59">
        <f>ROUND((IF(O27=Tables!$A$3, Tables!$B$3, IF(O27=Tables!$A$4, Tables!$B$4, IF(O27=Tables!$A$5, Tables!$B$5, IF(O27=Tables!$A$6, Tables!$B$6, 0)))))*P$76,  Tables!$B$10)</f>
        <v>0</v>
      </c>
      <c r="Q27" s="56"/>
      <c r="R27" s="57">
        <f>ROUND((IF(Q27="RP", Tables!$B$3, IF(Q27="FL", Tables!$B$4, IF(Q27="OS", Tables!$B$5, IF(Q27="FA", Tables!$B$6, 0)))))*R$76,  Tables!$B$10)</f>
        <v>0</v>
      </c>
      <c r="S27" s="58"/>
      <c r="T27" s="59">
        <f>ROUND((IF(S27=Tables!$A$3, Tables!$B$3, IF(S27=Tables!$A$4, Tables!$B$4, IF(S27=Tables!$A$5, Tables!$B$5, IF(S27=Tables!$A$6, Tables!$B$6, 0)))))*T$76,  Tables!$B$10)</f>
        <v>0</v>
      </c>
      <c r="U27" s="56"/>
      <c r="V27" s="57">
        <f>ROUND((IF(U27="RP", Tables!$B$3, IF(U27="FL", Tables!$B$4, IF(U27="OS", Tables!$B$5, IF(U27="FA", Tables!$B$6, 0)))))*V$76,  Tables!$B$10)</f>
        <v>0</v>
      </c>
      <c r="W27" s="58"/>
      <c r="X27" s="59">
        <f>ROUND((IF(W27=Tables!$A$3, Tables!$B$3, IF(W27=Tables!$A$4, Tables!$B$4, IF(W27=Tables!$A$5, Tables!$B$5, IF(W27=Tables!$A$6, Tables!$B$6, 0)))))*X$76,  Tables!$B$10)</f>
        <v>0</v>
      </c>
      <c r="Y27" s="56"/>
      <c r="Z27" s="57">
        <f>ROUND((IF(Y27="RP", Tables!$B$3, IF(Y27="FL", Tables!$B$4, IF(Y27="OS", Tables!$B$5, IF(Y27="FA", Tables!$B$6, 0)))))*Z$76,  Tables!$B$10)</f>
        <v>0</v>
      </c>
      <c r="AA27" s="58"/>
      <c r="AB27" s="59">
        <f>ROUND((IF(AA27=Tables!$A$3, Tables!$B$3, IF(AA27=Tables!$A$4, Tables!$B$4, IF(AA27=Tables!$A$5, Tables!$B$5, IF(AA27=Tables!$A$6, Tables!$B$6, 0)))))*AB$76,  Tables!$B$10)</f>
        <v>0</v>
      </c>
      <c r="AC27" s="56"/>
      <c r="AD27" s="57">
        <f>ROUND((IF(AC27="RP", Tables!$B$3, IF(AC27="FL", Tables!$B$4, IF(AC27="OS", Tables!$B$5, IF(AC27="FA", Tables!$B$6, 0)))))*AD$76,  Tables!$B$10)</f>
        <v>0</v>
      </c>
      <c r="AE27" s="58"/>
      <c r="AF27" s="59">
        <f>ROUND((IF(AE27=Tables!$A$3, Tables!$B$3, IF(AE27=Tables!$A$4, Tables!$B$4, IF(AE27=Tables!$A$5, Tables!$B$5, IF(AE27=Tables!$A$6, Tables!$B$6, 0)))))*AF$76,  Tables!$B$10)</f>
        <v>0</v>
      </c>
      <c r="AG27" s="56"/>
      <c r="AH27" s="57">
        <f>ROUND((IF(AG27="RP", Tables!$B$3, IF(AG27="FL", Tables!$B$4, IF(AG27="OS", Tables!$B$5, IF(AG27="FA", Tables!$B$6, 0)))))*AH$76,  Tables!$B$10)</f>
        <v>0</v>
      </c>
      <c r="AI27" s="58"/>
      <c r="AJ27" s="59">
        <f>ROUND((IF(AI27=Tables!$A$3, Tables!$B$3, IF(AI27=Tables!$A$4, Tables!$B$4, IF(AI27=Tables!$A$5, Tables!$B$5, IF(AI27=Tables!$A$6, Tables!$B$6, 0)))))*AJ$76,  Tables!$B$10)</f>
        <v>0</v>
      </c>
      <c r="AK27" s="56"/>
      <c r="AL27" s="57">
        <f>ROUND((IF(AK27="RP", Tables!$B$3, IF(AK27="FL", Tables!$B$4, IF(AK27="OS", Tables!$B$5, IF(AK27="FA", Tables!$B$6, 0)))))*AL$76,  Tables!$B$10)</f>
        <v>0</v>
      </c>
      <c r="AM27" s="58"/>
      <c r="AN27" s="59">
        <f>ROUND((IF(AM27=Tables!$A$3, Tables!$B$3, IF(AM27=Tables!$A$4, Tables!$B$4, IF(AM27=Tables!$A$5, Tables!$B$5, IF(AM27=Tables!$A$6, Tables!$B$6, 0)))))*AN$76,  Tables!$B$10)</f>
        <v>0</v>
      </c>
      <c r="AO27" s="56"/>
      <c r="AP27" s="57">
        <f>ROUND((IF(AO27="RP", Tables!$B$3, IF(AO27="FL", Tables!$B$4, IF(AO27="OS", Tables!$B$5, IF(AO27="FA", Tables!$B$6, 0)))))*AP$76,  Tables!$B$10)</f>
        <v>0</v>
      </c>
      <c r="AQ27" s="58"/>
      <c r="AR27" s="59">
        <f>ROUND((IF(AQ27=Tables!$A$3, Tables!$B$3, IF(AQ27=Tables!$A$4, Tables!$B$4, IF(AQ27=Tables!$A$5, Tables!$B$5, IF(AQ27=Tables!$A$6, Tables!$B$6, 0)))))*AR$76,  Tables!$B$10)</f>
        <v>0</v>
      </c>
      <c r="AS27" s="56"/>
      <c r="AT27" s="57">
        <f>ROUND((IF(AS27="RP", Tables!$B$3, IF(AS27="FL", Tables!$B$4, IF(AS27="OS", Tables!$B$5, IF(AS27="FA", Tables!$B$6, 0)))))*AT$76,  Tables!$B$10)</f>
        <v>0</v>
      </c>
      <c r="AU27" s="58"/>
      <c r="AV27" s="59">
        <f>ROUND((IF(AU27=Tables!$A$3, Tables!$B$3, IF(AU27=Tables!$A$4, Tables!$B$4, IF(AU27=Tables!$A$5, Tables!$B$5, IF(AU27=Tables!$A$6, Tables!$B$6, 0)))))*AV$76,  Tables!$B$10)</f>
        <v>0</v>
      </c>
      <c r="AW27" s="56"/>
      <c r="AX27" s="57">
        <f>ROUND((IF(AW27="RP", Tables!$B$3, IF(AW27="FL", Tables!$B$4, IF(AW27="OS", Tables!$B$5, IF(AW27="FA", Tables!$B$6, 0)))))*AX$76,  Tables!$B$10)</f>
        <v>0</v>
      </c>
      <c r="AY27" s="58" t="s">
        <v>7</v>
      </c>
      <c r="AZ27" s="59">
        <f>ROUND((IF(AY27=Tables!$A$3, Tables!$B$3, IF(AY27=Tables!$A$4, Tables!$B$4, IF(AY27=Tables!$A$5, Tables!$B$5, IF(AY27=Tables!$A$6, Tables!$B$6, 0)))))*AZ$76,  Tables!$B$10)</f>
        <v>3.5</v>
      </c>
      <c r="BA27" s="56"/>
      <c r="BB27" s="57">
        <f>ROUND((IF(BA27="RP", Tables!$B$3, IF(BA27="FL", Tables!$B$4, IF(BA27="OS", Tables!$B$5, IF(BA27="FA", Tables!$B$6, 0)))))*BB$76,  Tables!$B$10)</f>
        <v>0</v>
      </c>
      <c r="BC27" s="58"/>
      <c r="BD27" s="59">
        <f>ROUND((IF(BC27=Tables!$A$3, Tables!$B$3, IF(BC27=Tables!$A$4, Tables!$B$4, IF(BC27=Tables!$A$5, Tables!$B$5, IF(BC27=Tables!$A$6, Tables!$B$6, 0)))))*BD$76,  Tables!$B$10)</f>
        <v>0</v>
      </c>
      <c r="BE27" s="56"/>
      <c r="BF27" s="57">
        <f>ROUND((IF(BE27="RP", Tables!$B$3, IF(BE27="FL", Tables!$B$4, IF(BE27="OS", Tables!$B$5, IF(BE27="FA", Tables!$B$6, 0)))))*BF$76,  Tables!$B$10)</f>
        <v>0</v>
      </c>
      <c r="BG27" s="58"/>
      <c r="BH27" s="59">
        <f>ROUND((IF(BG27=Tables!$A$3, Tables!$B$3, IF(BG27=Tables!$A$4, Tables!$B$4, IF(BG27=Tables!$A$5, Tables!$B$5, IF(BG27=Tables!$A$6, Tables!$B$6, 0)))))*BH$76,  Tables!$B$10)</f>
        <v>0</v>
      </c>
      <c r="BI27" s="56"/>
      <c r="BJ27" s="57">
        <f>ROUND((IF(BI27="RP", Tables!$B$3, IF(BI27="FL", Tables!$B$4, IF(BI27="OS", Tables!$B$5, IF(BI27="FA", Tables!$B$6, 0)))))*BJ$76,  Tables!$B$10)</f>
        <v>0</v>
      </c>
      <c r="BK27" s="58"/>
      <c r="BL27" s="59">
        <f>ROUND((IF(BK27=Tables!$A$3, Tables!$B$3, IF(BK27=Tables!$A$4, Tables!$B$4, IF(BK27=Tables!$A$5, Tables!$B$5, IF(BK27=Tables!$A$6, Tables!$B$6, 0)))))*BL$76,  Tables!$B$10)</f>
        <v>0</v>
      </c>
      <c r="BM27" s="56" t="s">
        <v>7</v>
      </c>
      <c r="BN27" s="57">
        <f>ROUND((IF(BM27="RP", Tables!$B$3, IF(BM27="FL", Tables!$B$4, IF(BM27="OS", Tables!$B$5, IF(BM27="FA", Tables!$B$6, 0)))))*BN$76,  Tables!$B$10)</f>
        <v>2.1</v>
      </c>
      <c r="BO27" s="58"/>
      <c r="BP27" s="59">
        <f>ROUND((IF(BO27=Tables!$A$3, Tables!$B$3, IF(BO27=Tables!$A$4, Tables!$B$4, IF(BO27=Tables!$A$5, Tables!$B$5, IF(BO27=Tables!$A$6, Tables!$B$6, 0)))))*BP$76,  Tables!$B$10)</f>
        <v>0</v>
      </c>
      <c r="BQ27" s="56"/>
      <c r="BR27" s="57">
        <f>ROUND((IF(BQ27="RP", Tables!$B$3, IF(BQ27="FL", Tables!$B$4, IF(BQ27="OS", Tables!$B$5, IF(BQ27="FA", Tables!$B$6, 0)))))*BR$76,  Tables!$B$10)</f>
        <v>0</v>
      </c>
      <c r="BS27" s="58"/>
      <c r="BT27" s="59">
        <f>ROUND((IF(BS27=Tables!$A$3, Tables!$B$3, IF(BS27=Tables!$A$4, Tables!$B$4, IF(BS27=Tables!$A$5, Tables!$B$5, IF(BS27=Tables!$A$6, Tables!$B$6, 0)))))*BT$76,  Tables!$B$10)</f>
        <v>0</v>
      </c>
      <c r="BU27" s="56" t="s">
        <v>8</v>
      </c>
      <c r="BV27" s="57">
        <f>ROUND((IF(BU27="RP", Tables!$B$3, IF(BU27="FL", Tables!$B$4, IF(BU27="OS", Tables!$B$5, IF(BU27="FA", Tables!$B$6, 0)))))*BV$76,  Tables!$B$10)</f>
        <v>3.6</v>
      </c>
      <c r="BW27" s="58" t="s">
        <v>8</v>
      </c>
      <c r="BX27" s="59">
        <f>ROUND((IF(BW27=Tables!$A$3, Tables!$B$3, IF(BW27=Tables!$A$4, Tables!$B$4, IF(BW27=Tables!$A$5, Tables!$B$5, IF(BW27=Tables!$A$6, Tables!$B$6, 0)))))*BX$76,  Tables!$B$10)</f>
        <v>3.1</v>
      </c>
      <c r="BY27" s="56" t="s">
        <v>8</v>
      </c>
      <c r="BZ27" s="57">
        <f>ROUND((IF(BY27="RP", Tables!$B$3, IF(BY27="FL", Tables!$B$4, IF(BY27="OS", Tables!$B$5, IF(BY27="FA", Tables!$B$6, 0)))))*BZ$76,  Tables!$B$10)</f>
        <v>3</v>
      </c>
      <c r="CA27" s="58" t="s">
        <v>8</v>
      </c>
      <c r="CB27" s="59">
        <f>ROUND((IF(CA27=Tables!$A$3, Tables!$B$3, IF(CA27=Tables!$A$4, Tables!$B$4, IF(CA27=Tables!$A$5, Tables!$B$5, IF(CA27=Tables!$A$6, Tables!$B$6, 0)))))*CB$76,  Tables!$B$10)</f>
        <v>2.8</v>
      </c>
      <c r="CC27" s="56"/>
      <c r="CD27" s="57">
        <f>ROUND((IF(CC27="RP", Tables!$B$3, IF(CC27="FL", Tables!$B$4, IF(CC27="OS", Tables!$B$5, IF(CC27="FA", Tables!$B$6, 0)))))*CD$76,  Tables!$B$10)</f>
        <v>0</v>
      </c>
      <c r="CE27" s="58"/>
      <c r="CF27" s="59">
        <f>ROUND((IF(CE27=Tables!$A$3, Tables!$B$3, IF(CE27=Tables!$A$4, Tables!$B$4, IF(CE27=Tables!$A$5, Tables!$B$5, IF(CE27=Tables!$A$6, Tables!$B$6, 0)))))*CF$76,  Tables!$B$10)</f>
        <v>0</v>
      </c>
      <c r="CG27" s="56"/>
      <c r="CH27" s="57">
        <f>ROUND((IF(CG27="RP", Tables!$B$3, IF(CG27="FL", Tables!$B$4, IF(CG27="OS", Tables!$B$5, IF(CG27="FA", Tables!$B$6, 0)))))*CH$76,  Tables!$B$10)</f>
        <v>0</v>
      </c>
    </row>
    <row r="28" spans="1:86" s="1" customFormat="1" ht="15" customHeight="1" x14ac:dyDescent="0.3">
      <c r="A28" s="69">
        <f t="shared" si="2"/>
        <v>26</v>
      </c>
      <c r="B28" s="51" t="s">
        <v>183</v>
      </c>
      <c r="C28" s="51" t="s">
        <v>48</v>
      </c>
      <c r="D28" s="50">
        <f>ROUND(SUM(E28:CH28), Tables!$B$11)</f>
        <v>18.100000000000001</v>
      </c>
      <c r="E28" s="56"/>
      <c r="F28" s="57">
        <f>ROUND((IF(E28=Tables!$A$3, Tables!$B$3, IF(E28=Tables!$A$4, Tables!$B$4, IF(E28=Tables!$A$5, Tables!$B$5, IF(E28=Tables!$A$6, Tables!$B$6, 0)))))*F$76,  Tables!$B$10)</f>
        <v>0</v>
      </c>
      <c r="G28" s="58"/>
      <c r="H28" s="59">
        <f>ROUND((IF(G28=Tables!$A$3, Tables!$B$3, IF(G28=Tables!$A$4, Tables!$B$4, IF(G28=Tables!$A$5, Tables!$B$5, IF(G28=Tables!$A$6, Tables!$B$6, 0)))))*H$76,  Tables!$B$10)</f>
        <v>0</v>
      </c>
      <c r="I28" s="56"/>
      <c r="J28" s="57">
        <f>ROUND((IF(I28="RP", Tables!$B$3, IF(I28="FL", Tables!$B$4, IF(I28="OS", Tables!$B$5, IF(I28="FA", Tables!$B$6, 0)))))*J$76,  Tables!$B$10)</f>
        <v>0</v>
      </c>
      <c r="K28" s="58"/>
      <c r="L28" s="59">
        <f>ROUND((IF(K28=Tables!$A$3, Tables!$B$3, IF(K28=Tables!$A$4, Tables!$B$4, IF(K28=Tables!$A$5, Tables!$B$5, IF(K28=Tables!$A$6, Tables!$B$6, 0)))))*L$76,  Tables!$B$10)</f>
        <v>0</v>
      </c>
      <c r="M28" s="56"/>
      <c r="N28" s="57">
        <f>ROUND((IF(M28="RP", Tables!$B$3, IF(M28="FL", Tables!$B$4, IF(M28="OS", Tables!$B$5, IF(M28="FA", Tables!$B$6, 0)))))*N$76,  Tables!$B$10)</f>
        <v>0</v>
      </c>
      <c r="O28" s="58"/>
      <c r="P28" s="59">
        <f>ROUND((IF(O28=Tables!$A$3, Tables!$B$3, IF(O28=Tables!$A$4, Tables!$B$4, IF(O28=Tables!$A$5, Tables!$B$5, IF(O28=Tables!$A$6, Tables!$B$6, 0)))))*P$76,  Tables!$B$10)</f>
        <v>0</v>
      </c>
      <c r="Q28" s="56"/>
      <c r="R28" s="57">
        <f>ROUND((IF(Q28="RP", Tables!$B$3, IF(Q28="FL", Tables!$B$4, IF(Q28="OS", Tables!$B$5, IF(Q28="FA", Tables!$B$6, 0)))))*R$76,  Tables!$B$10)</f>
        <v>0</v>
      </c>
      <c r="S28" s="58" t="s">
        <v>7</v>
      </c>
      <c r="T28" s="59">
        <f>ROUND((IF(S28=Tables!$A$3, Tables!$B$3, IF(S28=Tables!$A$4, Tables!$B$4, IF(S28=Tables!$A$5, Tables!$B$5, IF(S28=Tables!$A$6, Tables!$B$6, 0)))))*T$76,  Tables!$B$10)</f>
        <v>8.3000000000000007</v>
      </c>
      <c r="U28" s="56"/>
      <c r="V28" s="57">
        <f>ROUND((IF(U28="RP", Tables!$B$3, IF(U28="FL", Tables!$B$4, IF(U28="OS", Tables!$B$5, IF(U28="FA", Tables!$B$6, 0)))))*V$76,  Tables!$B$10)</f>
        <v>0</v>
      </c>
      <c r="W28" s="58"/>
      <c r="X28" s="59">
        <f>ROUND((IF(W28=Tables!$A$3, Tables!$B$3, IF(W28=Tables!$A$4, Tables!$B$4, IF(W28=Tables!$A$5, Tables!$B$5, IF(W28=Tables!$A$6, Tables!$B$6, 0)))))*X$76,  Tables!$B$10)</f>
        <v>0</v>
      </c>
      <c r="Y28" s="56" t="s">
        <v>7</v>
      </c>
      <c r="Z28" s="57">
        <f>ROUND((IF(Y28="RP", Tables!$B$3, IF(Y28="FL", Tables!$B$4, IF(Y28="OS", Tables!$B$5, IF(Y28="FA", Tables!$B$6, 0)))))*Z$76,  Tables!$B$10)</f>
        <v>5.7</v>
      </c>
      <c r="AA28" s="58"/>
      <c r="AB28" s="59">
        <f>ROUND((IF(AA28=Tables!$A$3, Tables!$B$3, IF(AA28=Tables!$A$4, Tables!$B$4, IF(AA28=Tables!$A$5, Tables!$B$5, IF(AA28=Tables!$A$6, Tables!$B$6, 0)))))*AB$76,  Tables!$B$10)</f>
        <v>0</v>
      </c>
      <c r="AC28" s="56"/>
      <c r="AD28" s="57">
        <f>ROUND((IF(AC28="RP", Tables!$B$3, IF(AC28="FL", Tables!$B$4, IF(AC28="OS", Tables!$B$5, IF(AC28="FA", Tables!$B$6, 0)))))*AD$76,  Tables!$B$10)</f>
        <v>0</v>
      </c>
      <c r="AE28" s="58"/>
      <c r="AF28" s="59">
        <f>ROUND((IF(AE28=Tables!$A$3, Tables!$B$3, IF(AE28=Tables!$A$4, Tables!$B$4, IF(AE28=Tables!$A$5, Tables!$B$5, IF(AE28=Tables!$A$6, Tables!$B$6, 0)))))*AF$76,  Tables!$B$10)</f>
        <v>0</v>
      </c>
      <c r="AG28" s="56"/>
      <c r="AH28" s="57">
        <f>ROUND((IF(AG28="RP", Tables!$B$3, IF(AG28="FL", Tables!$B$4, IF(AG28="OS", Tables!$B$5, IF(AG28="FA", Tables!$B$6, 0)))))*AH$76,  Tables!$B$10)</f>
        <v>0</v>
      </c>
      <c r="AI28" s="58"/>
      <c r="AJ28" s="59">
        <f>ROUND((IF(AI28=Tables!$A$3, Tables!$B$3, IF(AI28=Tables!$A$4, Tables!$B$4, IF(AI28=Tables!$A$5, Tables!$B$5, IF(AI28=Tables!$A$6, Tables!$B$6, 0)))))*AJ$76,  Tables!$B$10)</f>
        <v>0</v>
      </c>
      <c r="AK28" s="56"/>
      <c r="AL28" s="57">
        <f>ROUND((IF(AK28="RP", Tables!$B$3, IF(AK28="FL", Tables!$B$4, IF(AK28="OS", Tables!$B$5, IF(AK28="FA", Tables!$B$6, 0)))))*AL$76,  Tables!$B$10)</f>
        <v>0</v>
      </c>
      <c r="AM28" s="58"/>
      <c r="AN28" s="59">
        <f>ROUND((IF(AM28=Tables!$A$3, Tables!$B$3, IF(AM28=Tables!$A$4, Tables!$B$4, IF(AM28=Tables!$A$5, Tables!$B$5, IF(AM28=Tables!$A$6, Tables!$B$6, 0)))))*AN$76,  Tables!$B$10)</f>
        <v>0</v>
      </c>
      <c r="AO28" s="56"/>
      <c r="AP28" s="57">
        <f>ROUND((IF(AO28="RP", Tables!$B$3, IF(AO28="FL", Tables!$B$4, IF(AO28="OS", Tables!$B$5, IF(AO28="FA", Tables!$B$6, 0)))))*AP$76,  Tables!$B$10)</f>
        <v>0</v>
      </c>
      <c r="AQ28" s="58"/>
      <c r="AR28" s="59">
        <f>ROUND((IF(AQ28=Tables!$A$3, Tables!$B$3, IF(AQ28=Tables!$A$4, Tables!$B$4, IF(AQ28=Tables!$A$5, Tables!$B$5, IF(AQ28=Tables!$A$6, Tables!$B$6, 0)))))*AR$76,  Tables!$B$10)</f>
        <v>0</v>
      </c>
      <c r="AS28" s="56" t="s">
        <v>8</v>
      </c>
      <c r="AT28" s="57">
        <f>ROUND((IF(AS28="RP", Tables!$B$3, IF(AS28="FL", Tables!$B$4, IF(AS28="OS", Tables!$B$5, IF(AS28="FA", Tables!$B$6, 0)))))*AT$76,  Tables!$B$10)</f>
        <v>4.0999999999999996</v>
      </c>
      <c r="AU28" s="58"/>
      <c r="AV28" s="59">
        <f>ROUND((IF(AU28=Tables!$A$3, Tables!$B$3, IF(AU28=Tables!$A$4, Tables!$B$4, IF(AU28=Tables!$A$5, Tables!$B$5, IF(AU28=Tables!$A$6, Tables!$B$6, 0)))))*AV$76,  Tables!$B$10)</f>
        <v>0</v>
      </c>
      <c r="AW28" s="56"/>
      <c r="AX28" s="57">
        <f>ROUND((IF(AW28="RP", Tables!$B$3, IF(AW28="FL", Tables!$B$4, IF(AW28="OS", Tables!$B$5, IF(AW28="FA", Tables!$B$6, 0)))))*AX$76,  Tables!$B$10)</f>
        <v>0</v>
      </c>
      <c r="AY28" s="58"/>
      <c r="AZ28" s="59">
        <f>ROUND((IF(AY28=Tables!$A$3, Tables!$B$3, IF(AY28=Tables!$A$4, Tables!$B$4, IF(AY28=Tables!$A$5, Tables!$B$5, IF(AY28=Tables!$A$6, Tables!$B$6, 0)))))*AZ$76,  Tables!$B$10)</f>
        <v>0</v>
      </c>
      <c r="BA28" s="56"/>
      <c r="BB28" s="57">
        <f>ROUND((IF(BA28="RP", Tables!$B$3, IF(BA28="FL", Tables!$B$4, IF(BA28="OS", Tables!$B$5, IF(BA28="FA", Tables!$B$6, 0)))))*BB$76,  Tables!$B$10)</f>
        <v>0</v>
      </c>
      <c r="BC28" s="58"/>
      <c r="BD28" s="59">
        <f>ROUND((IF(BC28=Tables!$A$3, Tables!$B$3, IF(BC28=Tables!$A$4, Tables!$B$4, IF(BC28=Tables!$A$5, Tables!$B$5, IF(BC28=Tables!$A$6, Tables!$B$6, 0)))))*BD$76,  Tables!$B$10)</f>
        <v>0</v>
      </c>
      <c r="BE28" s="56"/>
      <c r="BF28" s="57">
        <f>ROUND((IF(BE28="RP", Tables!$B$3, IF(BE28="FL", Tables!$B$4, IF(BE28="OS", Tables!$B$5, IF(BE28="FA", Tables!$B$6, 0)))))*BF$76,  Tables!$B$10)</f>
        <v>0</v>
      </c>
      <c r="BG28" s="58"/>
      <c r="BH28" s="59">
        <f>ROUND((IF(BG28=Tables!$A$3, Tables!$B$3, IF(BG28=Tables!$A$4, Tables!$B$4, IF(BG28=Tables!$A$5, Tables!$B$5, IF(BG28=Tables!$A$6, Tables!$B$6, 0)))))*BH$76,  Tables!$B$10)</f>
        <v>0</v>
      </c>
      <c r="BI28" s="56"/>
      <c r="BJ28" s="57">
        <f>ROUND((IF(BI28="RP", Tables!$B$3, IF(BI28="FL", Tables!$B$4, IF(BI28="OS", Tables!$B$5, IF(BI28="FA", Tables!$B$6, 0)))))*BJ$76,  Tables!$B$10)</f>
        <v>0</v>
      </c>
      <c r="BK28" s="58"/>
      <c r="BL28" s="59">
        <f>ROUND((IF(BK28=Tables!$A$3, Tables!$B$3, IF(BK28=Tables!$A$4, Tables!$B$4, IF(BK28=Tables!$A$5, Tables!$B$5, IF(BK28=Tables!$A$6, Tables!$B$6, 0)))))*BL$76,  Tables!$B$10)</f>
        <v>0</v>
      </c>
      <c r="BM28" s="56"/>
      <c r="BN28" s="57">
        <f>ROUND((IF(BM28="RP", Tables!$B$3, IF(BM28="FL", Tables!$B$4, IF(BM28="OS", Tables!$B$5, IF(BM28="FA", Tables!$B$6, 0)))))*BN$76,  Tables!$B$10)</f>
        <v>0</v>
      </c>
      <c r="BO28" s="58"/>
      <c r="BP28" s="59">
        <f>ROUND((IF(BO28=Tables!$A$3, Tables!$B$3, IF(BO28=Tables!$A$4, Tables!$B$4, IF(BO28=Tables!$A$5, Tables!$B$5, IF(BO28=Tables!$A$6, Tables!$B$6, 0)))))*BP$76,  Tables!$B$10)</f>
        <v>0</v>
      </c>
      <c r="BQ28" s="56"/>
      <c r="BR28" s="57">
        <f>ROUND((IF(BQ28="RP", Tables!$B$3, IF(BQ28="FL", Tables!$B$4, IF(BQ28="OS", Tables!$B$5, IF(BQ28="FA", Tables!$B$6, 0)))))*BR$76,  Tables!$B$10)</f>
        <v>0</v>
      </c>
      <c r="BS28" s="58"/>
      <c r="BT28" s="59">
        <f>ROUND((IF(BS28=Tables!$A$3, Tables!$B$3, IF(BS28=Tables!$A$4, Tables!$B$4, IF(BS28=Tables!$A$5, Tables!$B$5, IF(BS28=Tables!$A$6, Tables!$B$6, 0)))))*BT$76,  Tables!$B$10)</f>
        <v>0</v>
      </c>
      <c r="BU28" s="56"/>
      <c r="BV28" s="57">
        <f>ROUND((IF(BU28="RP", Tables!$B$3, IF(BU28="FL", Tables!$B$4, IF(BU28="OS", Tables!$B$5, IF(BU28="FA", Tables!$B$6, 0)))))*BV$76,  Tables!$B$10)</f>
        <v>0</v>
      </c>
      <c r="BW28" s="58"/>
      <c r="BX28" s="59">
        <f>ROUND((IF(BW28=Tables!$A$3, Tables!$B$3, IF(BW28=Tables!$A$4, Tables!$B$4, IF(BW28=Tables!$A$5, Tables!$B$5, IF(BW28=Tables!$A$6, Tables!$B$6, 0)))))*BX$76,  Tables!$B$10)</f>
        <v>0</v>
      </c>
      <c r="BY28" s="56"/>
      <c r="BZ28" s="57">
        <f>ROUND((IF(BY28="RP", Tables!$B$3, IF(BY28="FL", Tables!$B$4, IF(BY28="OS", Tables!$B$5, IF(BY28="FA", Tables!$B$6, 0)))))*BZ$76,  Tables!$B$10)</f>
        <v>0</v>
      </c>
      <c r="CA28" s="58"/>
      <c r="CB28" s="59">
        <f>ROUND((IF(CA28=Tables!$A$3, Tables!$B$3, IF(CA28=Tables!$A$4, Tables!$B$4, IF(CA28=Tables!$A$5, Tables!$B$5, IF(CA28=Tables!$A$6, Tables!$B$6, 0)))))*CB$76,  Tables!$B$10)</f>
        <v>0</v>
      </c>
      <c r="CC28" s="56"/>
      <c r="CD28" s="57">
        <f>ROUND((IF(CC28="RP", Tables!$B$3, IF(CC28="FL", Tables!$B$4, IF(CC28="OS", Tables!$B$5, IF(CC28="FA", Tables!$B$6, 0)))))*CD$76,  Tables!$B$10)</f>
        <v>0</v>
      </c>
      <c r="CE28" s="58"/>
      <c r="CF28" s="59">
        <f>ROUND((IF(CE28=Tables!$A$3, Tables!$B$3, IF(CE28=Tables!$A$4, Tables!$B$4, IF(CE28=Tables!$A$5, Tables!$B$5, IF(CE28=Tables!$A$6, Tables!$B$6, 0)))))*CF$76,  Tables!$B$10)</f>
        <v>0</v>
      </c>
      <c r="CG28" s="56"/>
      <c r="CH28" s="57">
        <f>ROUND((IF(CG28="RP", Tables!$B$3, IF(CG28="FL", Tables!$B$4, IF(CG28="OS", Tables!$B$5, IF(CG28="FA", Tables!$B$6, 0)))))*CH$76,  Tables!$B$10)</f>
        <v>0</v>
      </c>
    </row>
    <row r="29" spans="1:86" s="1" customFormat="1" ht="15" customHeight="1" x14ac:dyDescent="0.3">
      <c r="A29" s="69">
        <f t="shared" si="2"/>
        <v>27</v>
      </c>
      <c r="B29" s="51" t="s">
        <v>168</v>
      </c>
      <c r="C29" s="51" t="s">
        <v>67</v>
      </c>
      <c r="D29" s="50">
        <f>ROUND(SUM(E29:CH29), Tables!$B$11)</f>
        <v>15.3</v>
      </c>
      <c r="E29" s="56"/>
      <c r="F29" s="57">
        <f>ROUND((IF(E29=Tables!$A$3, Tables!$B$3, IF(E29=Tables!$A$4, Tables!$B$4, IF(E29=Tables!$A$5, Tables!$B$5, IF(E29=Tables!$A$6, Tables!$B$6, 0)))))*F$76,  Tables!$B$10)</f>
        <v>0</v>
      </c>
      <c r="G29" s="58"/>
      <c r="H29" s="59">
        <f>ROUND((IF(G29=Tables!$A$3, Tables!$B$3, IF(G29=Tables!$A$4, Tables!$B$4, IF(G29=Tables!$A$5, Tables!$B$5, IF(G29=Tables!$A$6, Tables!$B$6, 0)))))*H$76,  Tables!$B$10)</f>
        <v>0</v>
      </c>
      <c r="I29" s="56"/>
      <c r="J29" s="57">
        <f>ROUND((IF(I29="RP", Tables!$B$3, IF(I29="FL", Tables!$B$4, IF(I29="OS", Tables!$B$5, IF(I29="FA", Tables!$B$6, 0)))))*J$76,  Tables!$B$10)</f>
        <v>0</v>
      </c>
      <c r="K29" s="58"/>
      <c r="L29" s="59">
        <f>ROUND((IF(K29=Tables!$A$3, Tables!$B$3, IF(K29=Tables!$A$4, Tables!$B$4, IF(K29=Tables!$A$5, Tables!$B$5, IF(K29=Tables!$A$6, Tables!$B$6, 0)))))*L$76,  Tables!$B$10)</f>
        <v>0</v>
      </c>
      <c r="M29" s="56"/>
      <c r="N29" s="57">
        <f>ROUND((IF(M29="RP", Tables!$B$3, IF(M29="FL", Tables!$B$4, IF(M29="OS", Tables!$B$5, IF(M29="FA", Tables!$B$6, 0)))))*N$76,  Tables!$B$10)</f>
        <v>0</v>
      </c>
      <c r="O29" s="58"/>
      <c r="P29" s="59">
        <f>ROUND((IF(O29=Tables!$A$3, Tables!$B$3, IF(O29=Tables!$A$4, Tables!$B$4, IF(O29=Tables!$A$5, Tables!$B$5, IF(O29=Tables!$A$6, Tables!$B$6, 0)))))*P$76,  Tables!$B$10)</f>
        <v>0</v>
      </c>
      <c r="Q29" s="56"/>
      <c r="R29" s="57">
        <f>ROUND((IF(Q29="RP", Tables!$B$3, IF(Q29="FL", Tables!$B$4, IF(Q29="OS", Tables!$B$5, IF(Q29="FA", Tables!$B$6, 0)))))*R$76,  Tables!$B$10)</f>
        <v>0</v>
      </c>
      <c r="S29" s="58"/>
      <c r="T29" s="59">
        <f>ROUND((IF(S29=Tables!$A$3, Tables!$B$3, IF(S29=Tables!$A$4, Tables!$B$4, IF(S29=Tables!$A$5, Tables!$B$5, IF(S29=Tables!$A$6, Tables!$B$6, 0)))))*T$76,  Tables!$B$10)</f>
        <v>0</v>
      </c>
      <c r="U29" s="56"/>
      <c r="V29" s="57">
        <f>ROUND((IF(U29="RP", Tables!$B$3, IF(U29="FL", Tables!$B$4, IF(U29="OS", Tables!$B$5, IF(U29="FA", Tables!$B$6, 0)))))*V$76,  Tables!$B$10)</f>
        <v>0</v>
      </c>
      <c r="W29" s="58"/>
      <c r="X29" s="59">
        <f>ROUND((IF(W29=Tables!$A$3, Tables!$B$3, IF(W29=Tables!$A$4, Tables!$B$4, IF(W29=Tables!$A$5, Tables!$B$5, IF(W29=Tables!$A$6, Tables!$B$6, 0)))))*X$76,  Tables!$B$10)</f>
        <v>0</v>
      </c>
      <c r="Y29" s="56"/>
      <c r="Z29" s="57">
        <f>ROUND((IF(Y29="RP", Tables!$B$3, IF(Y29="FL", Tables!$B$4, IF(Y29="OS", Tables!$B$5, IF(Y29="FA", Tables!$B$6, 0)))))*Z$76,  Tables!$B$10)</f>
        <v>0</v>
      </c>
      <c r="AA29" s="58"/>
      <c r="AB29" s="59">
        <f>ROUND((IF(AA29=Tables!$A$3, Tables!$B$3, IF(AA29=Tables!$A$4, Tables!$B$4, IF(AA29=Tables!$A$5, Tables!$B$5, IF(AA29=Tables!$A$6, Tables!$B$6, 0)))))*AB$76,  Tables!$B$10)</f>
        <v>0</v>
      </c>
      <c r="AC29" s="56"/>
      <c r="AD29" s="57">
        <f>ROUND((IF(AC29="RP", Tables!$B$3, IF(AC29="FL", Tables!$B$4, IF(AC29="OS", Tables!$B$5, IF(AC29="FA", Tables!$B$6, 0)))))*AD$76,  Tables!$B$10)</f>
        <v>0</v>
      </c>
      <c r="AE29" s="58"/>
      <c r="AF29" s="59">
        <f>ROUND((IF(AE29=Tables!$A$3, Tables!$B$3, IF(AE29=Tables!$A$4, Tables!$B$4, IF(AE29=Tables!$A$5, Tables!$B$5, IF(AE29=Tables!$A$6, Tables!$B$6, 0)))))*AF$76,  Tables!$B$10)</f>
        <v>0</v>
      </c>
      <c r="AG29" s="56"/>
      <c r="AH29" s="57">
        <f>ROUND((IF(AG29="RP", Tables!$B$3, IF(AG29="FL", Tables!$B$4, IF(AG29="OS", Tables!$B$5, IF(AG29="FA", Tables!$B$6, 0)))))*AH$76,  Tables!$B$10)</f>
        <v>0</v>
      </c>
      <c r="AI29" s="58" t="s">
        <v>8</v>
      </c>
      <c r="AJ29" s="59">
        <f>ROUND((IF(AI29=Tables!$A$3, Tables!$B$3, IF(AI29=Tables!$A$4, Tables!$B$4, IF(AI29=Tables!$A$5, Tables!$B$5, IF(AI29=Tables!$A$6, Tables!$B$6, 0)))))*AJ$76,  Tables!$B$10)</f>
        <v>7.8</v>
      </c>
      <c r="AK29" s="56"/>
      <c r="AL29" s="57">
        <f>ROUND((IF(AK29="RP", Tables!$B$3, IF(AK29="FL", Tables!$B$4, IF(AK29="OS", Tables!$B$5, IF(AK29="FA", Tables!$B$6, 0)))))*AL$76,  Tables!$B$10)</f>
        <v>0</v>
      </c>
      <c r="AM29" s="58"/>
      <c r="AN29" s="59">
        <f>ROUND((IF(AM29=Tables!$A$3, Tables!$B$3, IF(AM29=Tables!$A$4, Tables!$B$4, IF(AM29=Tables!$A$5, Tables!$B$5, IF(AM29=Tables!$A$6, Tables!$B$6, 0)))))*AN$76,  Tables!$B$10)</f>
        <v>0</v>
      </c>
      <c r="AO29" s="56"/>
      <c r="AP29" s="57">
        <f>ROUND((IF(AO29="RP", Tables!$B$3, IF(AO29="FL", Tables!$B$4, IF(AO29="OS", Tables!$B$5, IF(AO29="FA", Tables!$B$6, 0)))))*AP$76,  Tables!$B$10)</f>
        <v>0</v>
      </c>
      <c r="AQ29" s="58"/>
      <c r="AR29" s="59">
        <f>ROUND((IF(AQ29=Tables!$A$3, Tables!$B$3, IF(AQ29=Tables!$A$4, Tables!$B$4, IF(AQ29=Tables!$A$5, Tables!$B$5, IF(AQ29=Tables!$A$6, Tables!$B$6, 0)))))*AR$76,  Tables!$B$10)</f>
        <v>0</v>
      </c>
      <c r="AS29" s="56" t="s">
        <v>8</v>
      </c>
      <c r="AT29" s="57">
        <f>ROUND((IF(AS29="RP", Tables!$B$3, IF(AS29="FL", Tables!$B$4, IF(AS29="OS", Tables!$B$5, IF(AS29="FA", Tables!$B$6, 0)))))*AT$76,  Tables!$B$10)</f>
        <v>4.0999999999999996</v>
      </c>
      <c r="AU29" s="58" t="s">
        <v>8</v>
      </c>
      <c r="AV29" s="59">
        <f>ROUND((IF(AU29=Tables!$A$3, Tables!$B$3, IF(AU29=Tables!$A$4, Tables!$B$4, IF(AU29=Tables!$A$5, Tables!$B$5, IF(AU29=Tables!$A$6, Tables!$B$6, 0)))))*AV$76,  Tables!$B$10)</f>
        <v>3.4</v>
      </c>
      <c r="AW29" s="56"/>
      <c r="AX29" s="57">
        <f>ROUND((IF(AW29="RP", Tables!$B$3, IF(AW29="FL", Tables!$B$4, IF(AW29="OS", Tables!$B$5, IF(AW29="FA", Tables!$B$6, 0)))))*AX$76,  Tables!$B$10)</f>
        <v>0</v>
      </c>
      <c r="AY29" s="58"/>
      <c r="AZ29" s="59">
        <f>ROUND((IF(AY29=Tables!$A$3, Tables!$B$3, IF(AY29=Tables!$A$4, Tables!$B$4, IF(AY29=Tables!$A$5, Tables!$B$5, IF(AY29=Tables!$A$6, Tables!$B$6, 0)))))*AZ$76,  Tables!$B$10)</f>
        <v>0</v>
      </c>
      <c r="BA29" s="56"/>
      <c r="BB29" s="57">
        <f>ROUND((IF(BA29="RP", Tables!$B$3, IF(BA29="FL", Tables!$B$4, IF(BA29="OS", Tables!$B$5, IF(BA29="FA", Tables!$B$6, 0)))))*BB$76,  Tables!$B$10)</f>
        <v>0</v>
      </c>
      <c r="BC29" s="58"/>
      <c r="BD29" s="59">
        <f>ROUND((IF(BC29=Tables!$A$3, Tables!$B$3, IF(BC29=Tables!$A$4, Tables!$B$4, IF(BC29=Tables!$A$5, Tables!$B$5, IF(BC29=Tables!$A$6, Tables!$B$6, 0)))))*BD$76,  Tables!$B$10)</f>
        <v>0</v>
      </c>
      <c r="BE29" s="56"/>
      <c r="BF29" s="57">
        <f>ROUND((IF(BE29="RP", Tables!$B$3, IF(BE29="FL", Tables!$B$4, IF(BE29="OS", Tables!$B$5, IF(BE29="FA", Tables!$B$6, 0)))))*BF$76,  Tables!$B$10)</f>
        <v>0</v>
      </c>
      <c r="BG29" s="58"/>
      <c r="BH29" s="59">
        <f>ROUND((IF(BG29=Tables!$A$3, Tables!$B$3, IF(BG29=Tables!$A$4, Tables!$B$4, IF(BG29=Tables!$A$5, Tables!$B$5, IF(BG29=Tables!$A$6, Tables!$B$6, 0)))))*BH$76,  Tables!$B$10)</f>
        <v>0</v>
      </c>
      <c r="BI29" s="56"/>
      <c r="BJ29" s="57">
        <f>ROUND((IF(BI29="RP", Tables!$B$3, IF(BI29="FL", Tables!$B$4, IF(BI29="OS", Tables!$B$5, IF(BI29="FA", Tables!$B$6, 0)))))*BJ$76,  Tables!$B$10)</f>
        <v>0</v>
      </c>
      <c r="BK29" s="58"/>
      <c r="BL29" s="59">
        <f>ROUND((IF(BK29=Tables!$A$3, Tables!$B$3, IF(BK29=Tables!$A$4, Tables!$B$4, IF(BK29=Tables!$A$5, Tables!$B$5, IF(BK29=Tables!$A$6, Tables!$B$6, 0)))))*BL$76,  Tables!$B$10)</f>
        <v>0</v>
      </c>
      <c r="BM29" s="56"/>
      <c r="BN29" s="57">
        <f>ROUND((IF(BM29="RP", Tables!$B$3, IF(BM29="FL", Tables!$B$4, IF(BM29="OS", Tables!$B$5, IF(BM29="FA", Tables!$B$6, 0)))))*BN$76,  Tables!$B$10)</f>
        <v>0</v>
      </c>
      <c r="BO29" s="58"/>
      <c r="BP29" s="59">
        <f>ROUND((IF(BO29=Tables!$A$3, Tables!$B$3, IF(BO29=Tables!$A$4, Tables!$B$4, IF(BO29=Tables!$A$5, Tables!$B$5, IF(BO29=Tables!$A$6, Tables!$B$6, 0)))))*BP$76,  Tables!$B$10)</f>
        <v>0</v>
      </c>
      <c r="BQ29" s="56"/>
      <c r="BR29" s="57">
        <f>ROUND((IF(BQ29="RP", Tables!$B$3, IF(BQ29="FL", Tables!$B$4, IF(BQ29="OS", Tables!$B$5, IF(BQ29="FA", Tables!$B$6, 0)))))*BR$76,  Tables!$B$10)</f>
        <v>0</v>
      </c>
      <c r="BS29" s="58"/>
      <c r="BT29" s="59">
        <f>ROUND((IF(BS29=Tables!$A$3, Tables!$B$3, IF(BS29=Tables!$A$4, Tables!$B$4, IF(BS29=Tables!$A$5, Tables!$B$5, IF(BS29=Tables!$A$6, Tables!$B$6, 0)))))*BT$76,  Tables!$B$10)</f>
        <v>0</v>
      </c>
      <c r="BU29" s="56"/>
      <c r="BV29" s="57">
        <f>ROUND((IF(BU29="RP", Tables!$B$3, IF(BU29="FL", Tables!$B$4, IF(BU29="OS", Tables!$B$5, IF(BU29="FA", Tables!$B$6, 0)))))*BV$76,  Tables!$B$10)</f>
        <v>0</v>
      </c>
      <c r="BW29" s="58"/>
      <c r="BX29" s="59">
        <f>ROUND((IF(BW29=Tables!$A$3, Tables!$B$3, IF(BW29=Tables!$A$4, Tables!$B$4, IF(BW29=Tables!$A$5, Tables!$B$5, IF(BW29=Tables!$A$6, Tables!$B$6, 0)))))*BX$76,  Tables!$B$10)</f>
        <v>0</v>
      </c>
      <c r="BY29" s="56"/>
      <c r="BZ29" s="57">
        <f>ROUND((IF(BY29="RP", Tables!$B$3, IF(BY29="FL", Tables!$B$4, IF(BY29="OS", Tables!$B$5, IF(BY29="FA", Tables!$B$6, 0)))))*BZ$76,  Tables!$B$10)</f>
        <v>0</v>
      </c>
      <c r="CA29" s="58"/>
      <c r="CB29" s="59">
        <f>ROUND((IF(CA29=Tables!$A$3, Tables!$B$3, IF(CA29=Tables!$A$4, Tables!$B$4, IF(CA29=Tables!$A$5, Tables!$B$5, IF(CA29=Tables!$A$6, Tables!$B$6, 0)))))*CB$76,  Tables!$B$10)</f>
        <v>0</v>
      </c>
      <c r="CC29" s="56"/>
      <c r="CD29" s="57">
        <f>ROUND((IF(CC29="RP", Tables!$B$3, IF(CC29="FL", Tables!$B$4, IF(CC29="OS", Tables!$B$5, IF(CC29="FA", Tables!$B$6, 0)))))*CD$76,  Tables!$B$10)</f>
        <v>0</v>
      </c>
      <c r="CE29" s="58"/>
      <c r="CF29" s="59">
        <f>ROUND((IF(CE29=Tables!$A$3, Tables!$B$3, IF(CE29=Tables!$A$4, Tables!$B$4, IF(CE29=Tables!$A$5, Tables!$B$5, IF(CE29=Tables!$A$6, Tables!$B$6, 0)))))*CF$76,  Tables!$B$10)</f>
        <v>0</v>
      </c>
      <c r="CG29" s="56"/>
      <c r="CH29" s="57">
        <f>ROUND((IF(CG29="RP", Tables!$B$3, IF(CG29="FL", Tables!$B$4, IF(CG29="OS", Tables!$B$5, IF(CG29="FA", Tables!$B$6, 0)))))*CH$76,  Tables!$B$10)</f>
        <v>0</v>
      </c>
    </row>
    <row r="30" spans="1:86" s="1" customFormat="1" ht="15" customHeight="1" x14ac:dyDescent="0.3">
      <c r="A30" s="69">
        <f t="shared" si="2"/>
        <v>28</v>
      </c>
      <c r="B30" s="51" t="s">
        <v>155</v>
      </c>
      <c r="C30" s="51" t="s">
        <v>49</v>
      </c>
      <c r="D30" s="50">
        <f>ROUND(SUM(E30:CH30), Tables!$B$11)</f>
        <v>15.2</v>
      </c>
      <c r="E30" s="56"/>
      <c r="F30" s="57">
        <f>ROUND((IF(E30=Tables!$A$3, Tables!$B$3, IF(E30=Tables!$A$4, Tables!$B$4, IF(E30=Tables!$A$5, Tables!$B$5, IF(E30=Tables!$A$6, Tables!$B$6, 0)))))*F$76,  Tables!$B$10)</f>
        <v>0</v>
      </c>
      <c r="G30" s="58"/>
      <c r="H30" s="59">
        <f>ROUND((IF(G30=Tables!$A$3, Tables!$B$3, IF(G30=Tables!$A$4, Tables!$B$4, IF(G30=Tables!$A$5, Tables!$B$5, IF(G30=Tables!$A$6, Tables!$B$6, 0)))))*H$76,  Tables!$B$10)</f>
        <v>0</v>
      </c>
      <c r="I30" s="56"/>
      <c r="J30" s="57">
        <f>ROUND((IF(I30="RP", Tables!$B$3, IF(I30="FL", Tables!$B$4, IF(I30="OS", Tables!$B$5, IF(I30="FA", Tables!$B$6, 0)))))*J$76,  Tables!$B$10)</f>
        <v>0</v>
      </c>
      <c r="K30" s="58"/>
      <c r="L30" s="59">
        <f>ROUND((IF(K30=Tables!$A$3, Tables!$B$3, IF(K30=Tables!$A$4, Tables!$B$4, IF(K30=Tables!$A$5, Tables!$B$5, IF(K30=Tables!$A$6, Tables!$B$6, 0)))))*L$76,  Tables!$B$10)</f>
        <v>0</v>
      </c>
      <c r="M30" s="56"/>
      <c r="N30" s="57">
        <f>ROUND((IF(M30="RP", Tables!$B$3, IF(M30="FL", Tables!$B$4, IF(M30="OS", Tables!$B$5, IF(M30="FA", Tables!$B$6, 0)))))*N$76,  Tables!$B$10)</f>
        <v>0</v>
      </c>
      <c r="O30" s="58"/>
      <c r="P30" s="59">
        <f>ROUND((IF(O30=Tables!$A$3, Tables!$B$3, IF(O30=Tables!$A$4, Tables!$B$4, IF(O30=Tables!$A$5, Tables!$B$5, IF(O30=Tables!$A$6, Tables!$B$6, 0)))))*P$76,  Tables!$B$10)</f>
        <v>0</v>
      </c>
      <c r="Q30" s="56"/>
      <c r="R30" s="57">
        <f>ROUND((IF(Q30="RP", Tables!$B$3, IF(Q30="FL", Tables!$B$4, IF(Q30="OS", Tables!$B$5, IF(Q30="FA", Tables!$B$6, 0)))))*R$76,  Tables!$B$10)</f>
        <v>0</v>
      </c>
      <c r="S30" s="58"/>
      <c r="T30" s="59">
        <f>ROUND((IF(S30=Tables!$A$3, Tables!$B$3, IF(S30=Tables!$A$4, Tables!$B$4, IF(S30=Tables!$A$5, Tables!$B$5, IF(S30=Tables!$A$6, Tables!$B$6, 0)))))*T$76,  Tables!$B$10)</f>
        <v>0</v>
      </c>
      <c r="U30" s="56"/>
      <c r="V30" s="57">
        <f>ROUND((IF(U30="RP", Tables!$B$3, IF(U30="FL", Tables!$B$4, IF(U30="OS", Tables!$B$5, IF(U30="FA", Tables!$B$6, 0)))))*V$76,  Tables!$B$10)</f>
        <v>0</v>
      </c>
      <c r="W30" s="58"/>
      <c r="X30" s="59">
        <f>ROUND((IF(W30=Tables!$A$3, Tables!$B$3, IF(W30=Tables!$A$4, Tables!$B$4, IF(W30=Tables!$A$5, Tables!$B$5, IF(W30=Tables!$A$6, Tables!$B$6, 0)))))*X$76,  Tables!$B$10)</f>
        <v>0</v>
      </c>
      <c r="Y30" s="56"/>
      <c r="Z30" s="57">
        <f>ROUND((IF(Y30="RP", Tables!$B$3, IF(Y30="FL", Tables!$B$4, IF(Y30="OS", Tables!$B$5, IF(Y30="FA", Tables!$B$6, 0)))))*Z$76,  Tables!$B$10)</f>
        <v>0</v>
      </c>
      <c r="AA30" s="58"/>
      <c r="AB30" s="59">
        <f>ROUND((IF(AA30=Tables!$A$3, Tables!$B$3, IF(AA30=Tables!$A$4, Tables!$B$4, IF(AA30=Tables!$A$5, Tables!$B$5, IF(AA30=Tables!$A$6, Tables!$B$6, 0)))))*AB$76,  Tables!$B$10)</f>
        <v>0</v>
      </c>
      <c r="AC30" s="56"/>
      <c r="AD30" s="57">
        <f>ROUND((IF(AC30="RP", Tables!$B$3, IF(AC30="FL", Tables!$B$4, IF(AC30="OS", Tables!$B$5, IF(AC30="FA", Tables!$B$6, 0)))))*AD$76,  Tables!$B$10)</f>
        <v>0</v>
      </c>
      <c r="AE30" s="58"/>
      <c r="AF30" s="59">
        <f>ROUND((IF(AE30=Tables!$A$3, Tables!$B$3, IF(AE30=Tables!$A$4, Tables!$B$4, IF(AE30=Tables!$A$5, Tables!$B$5, IF(AE30=Tables!$A$6, Tables!$B$6, 0)))))*AF$76,  Tables!$B$10)</f>
        <v>0</v>
      </c>
      <c r="AG30" s="56"/>
      <c r="AH30" s="57">
        <f>ROUND((IF(AG30="RP", Tables!$B$3, IF(AG30="FL", Tables!$B$4, IF(AG30="OS", Tables!$B$5, IF(AG30="FA", Tables!$B$6, 0)))))*AH$76,  Tables!$B$10)</f>
        <v>0</v>
      </c>
      <c r="AI30" s="58"/>
      <c r="AJ30" s="59">
        <f>ROUND((IF(AI30=Tables!$A$3, Tables!$B$3, IF(AI30=Tables!$A$4, Tables!$B$4, IF(AI30=Tables!$A$5, Tables!$B$5, IF(AI30=Tables!$A$6, Tables!$B$6, 0)))))*AJ$76,  Tables!$B$10)</f>
        <v>0</v>
      </c>
      <c r="AK30" s="56"/>
      <c r="AL30" s="57">
        <f>ROUND((IF(AK30="RP", Tables!$B$3, IF(AK30="FL", Tables!$B$4, IF(AK30="OS", Tables!$B$5, IF(AK30="FA", Tables!$B$6, 0)))))*AL$76,  Tables!$B$10)</f>
        <v>0</v>
      </c>
      <c r="AM30" s="58"/>
      <c r="AN30" s="59">
        <f>ROUND((IF(AM30=Tables!$A$3, Tables!$B$3, IF(AM30=Tables!$A$4, Tables!$B$4, IF(AM30=Tables!$A$5, Tables!$B$5, IF(AM30=Tables!$A$6, Tables!$B$6, 0)))))*AN$76,  Tables!$B$10)</f>
        <v>0</v>
      </c>
      <c r="AO30" s="56"/>
      <c r="AP30" s="57">
        <f>ROUND((IF(AO30="RP", Tables!$B$3, IF(AO30="FL", Tables!$B$4, IF(AO30="OS", Tables!$B$5, IF(AO30="FA", Tables!$B$6, 0)))))*AP$76,  Tables!$B$10)</f>
        <v>0</v>
      </c>
      <c r="AQ30" s="58"/>
      <c r="AR30" s="59">
        <f>ROUND((IF(AQ30=Tables!$A$3, Tables!$B$3, IF(AQ30=Tables!$A$4, Tables!$B$4, IF(AQ30=Tables!$A$5, Tables!$B$5, IF(AQ30=Tables!$A$6, Tables!$B$6, 0)))))*AR$76,  Tables!$B$10)</f>
        <v>0</v>
      </c>
      <c r="AS30" s="56"/>
      <c r="AT30" s="57">
        <f>ROUND((IF(AS30="RP", Tables!$B$3, IF(AS30="FL", Tables!$B$4, IF(AS30="OS", Tables!$B$5, IF(AS30="FA", Tables!$B$6, 0)))))*AT$76,  Tables!$B$10)</f>
        <v>0</v>
      </c>
      <c r="AU30" s="58"/>
      <c r="AV30" s="59">
        <f>ROUND((IF(AU30=Tables!$A$3, Tables!$B$3, IF(AU30=Tables!$A$4, Tables!$B$4, IF(AU30=Tables!$A$5, Tables!$B$5, IF(AU30=Tables!$A$6, Tables!$B$6, 0)))))*AV$76,  Tables!$B$10)</f>
        <v>0</v>
      </c>
      <c r="AW30" s="56"/>
      <c r="AX30" s="57">
        <f>ROUND((IF(AW30="RP", Tables!$B$3, IF(AW30="FL", Tables!$B$4, IF(AW30="OS", Tables!$B$5, IF(AW30="FA", Tables!$B$6, 0)))))*AX$76,  Tables!$B$10)</f>
        <v>0</v>
      </c>
      <c r="AY30" s="58"/>
      <c r="AZ30" s="59">
        <f>ROUND((IF(AY30=Tables!$A$3, Tables!$B$3, IF(AY30=Tables!$A$4, Tables!$B$4, IF(AY30=Tables!$A$5, Tables!$B$5, IF(AY30=Tables!$A$6, Tables!$B$6, 0)))))*AZ$76,  Tables!$B$10)</f>
        <v>0</v>
      </c>
      <c r="BA30" s="56"/>
      <c r="BB30" s="57">
        <f>ROUND((IF(BA30="RP", Tables!$B$3, IF(BA30="FL", Tables!$B$4, IF(BA30="OS", Tables!$B$5, IF(BA30="FA", Tables!$B$6, 0)))))*BB$76,  Tables!$B$10)</f>
        <v>0</v>
      </c>
      <c r="BC30" s="58"/>
      <c r="BD30" s="59">
        <f>ROUND((IF(BC30=Tables!$A$3, Tables!$B$3, IF(BC30=Tables!$A$4, Tables!$B$4, IF(BC30=Tables!$A$5, Tables!$B$5, IF(BC30=Tables!$A$6, Tables!$B$6, 0)))))*BD$76,  Tables!$B$10)</f>
        <v>0</v>
      </c>
      <c r="BE30" s="56" t="s">
        <v>8</v>
      </c>
      <c r="BF30" s="57">
        <f>ROUND((IF(BE30="RP", Tables!$B$3, IF(BE30="FL", Tables!$B$4, IF(BE30="OS", Tables!$B$5, IF(BE30="FA", Tables!$B$6, 0)))))*BF$76,  Tables!$B$10)</f>
        <v>4.8</v>
      </c>
      <c r="BG30" s="58" t="s">
        <v>8</v>
      </c>
      <c r="BH30" s="59">
        <f>ROUND((IF(BG30=Tables!$A$3, Tables!$B$3, IF(BG30=Tables!$A$4, Tables!$B$4, IF(BG30=Tables!$A$5, Tables!$B$5, IF(BG30=Tables!$A$6, Tables!$B$6, 0)))))*BH$76,  Tables!$B$10)</f>
        <v>5.4</v>
      </c>
      <c r="BI30" s="56" t="s">
        <v>8</v>
      </c>
      <c r="BJ30" s="57">
        <f>ROUND((IF(BI30="RP", Tables!$B$3, IF(BI30="FL", Tables!$B$4, IF(BI30="OS", Tables!$B$5, IF(BI30="FA", Tables!$B$6, 0)))))*BJ$76,  Tables!$B$10)</f>
        <v>5</v>
      </c>
      <c r="BK30" s="58"/>
      <c r="BL30" s="59">
        <f>ROUND((IF(BK30=Tables!$A$3, Tables!$B$3, IF(BK30=Tables!$A$4, Tables!$B$4, IF(BK30=Tables!$A$5, Tables!$B$5, IF(BK30=Tables!$A$6, Tables!$B$6, 0)))))*BL$76,  Tables!$B$10)</f>
        <v>0</v>
      </c>
      <c r="BM30" s="56"/>
      <c r="BN30" s="57">
        <f>ROUND((IF(BM30="RP", Tables!$B$3, IF(BM30="FL", Tables!$B$4, IF(BM30="OS", Tables!$B$5, IF(BM30="FA", Tables!$B$6, 0)))))*BN$76,  Tables!$B$10)</f>
        <v>0</v>
      </c>
      <c r="BO30" s="58"/>
      <c r="BP30" s="59">
        <f>ROUND((IF(BO30=Tables!$A$3, Tables!$B$3, IF(BO30=Tables!$A$4, Tables!$B$4, IF(BO30=Tables!$A$5, Tables!$B$5, IF(BO30=Tables!$A$6, Tables!$B$6, 0)))))*BP$76,  Tables!$B$10)</f>
        <v>0</v>
      </c>
      <c r="BQ30" s="56"/>
      <c r="BR30" s="57">
        <f>ROUND((IF(BQ30="RP", Tables!$B$3, IF(BQ30="FL", Tables!$B$4, IF(BQ30="OS", Tables!$B$5, IF(BQ30="FA", Tables!$B$6, 0)))))*BR$76,  Tables!$B$10)</f>
        <v>0</v>
      </c>
      <c r="BS30" s="58"/>
      <c r="BT30" s="59">
        <f>ROUND((IF(BS30=Tables!$A$3, Tables!$B$3, IF(BS30=Tables!$A$4, Tables!$B$4, IF(BS30=Tables!$A$5, Tables!$B$5, IF(BS30=Tables!$A$6, Tables!$B$6, 0)))))*BT$76,  Tables!$B$10)</f>
        <v>0</v>
      </c>
      <c r="BU30" s="56"/>
      <c r="BV30" s="57">
        <f>ROUND((IF(BU30="RP", Tables!$B$3, IF(BU30="FL", Tables!$B$4, IF(BU30="OS", Tables!$B$5, IF(BU30="FA", Tables!$B$6, 0)))))*BV$76,  Tables!$B$10)</f>
        <v>0</v>
      </c>
      <c r="BW30" s="58"/>
      <c r="BX30" s="59">
        <f>ROUND((IF(BW30=Tables!$A$3, Tables!$B$3, IF(BW30=Tables!$A$4, Tables!$B$4, IF(BW30=Tables!$A$5, Tables!$B$5, IF(BW30=Tables!$A$6, Tables!$B$6, 0)))))*BX$76,  Tables!$B$10)</f>
        <v>0</v>
      </c>
      <c r="BY30" s="56"/>
      <c r="BZ30" s="57">
        <f>ROUND((IF(BY30="RP", Tables!$B$3, IF(BY30="FL", Tables!$B$4, IF(BY30="OS", Tables!$B$5, IF(BY30="FA", Tables!$B$6, 0)))))*BZ$76,  Tables!$B$10)</f>
        <v>0</v>
      </c>
      <c r="CA30" s="58"/>
      <c r="CB30" s="59">
        <f>ROUND((IF(CA30=Tables!$A$3, Tables!$B$3, IF(CA30=Tables!$A$4, Tables!$B$4, IF(CA30=Tables!$A$5, Tables!$B$5, IF(CA30=Tables!$A$6, Tables!$B$6, 0)))))*CB$76,  Tables!$B$10)</f>
        <v>0</v>
      </c>
      <c r="CC30" s="56"/>
      <c r="CD30" s="57">
        <f>ROUND((IF(CC30="RP", Tables!$B$3, IF(CC30="FL", Tables!$B$4, IF(CC30="OS", Tables!$B$5, IF(CC30="FA", Tables!$B$6, 0)))))*CD$76,  Tables!$B$10)</f>
        <v>0</v>
      </c>
      <c r="CE30" s="58"/>
      <c r="CF30" s="59">
        <f>ROUND((IF(CE30=Tables!$A$3, Tables!$B$3, IF(CE30=Tables!$A$4, Tables!$B$4, IF(CE30=Tables!$A$5, Tables!$B$5, IF(CE30=Tables!$A$6, Tables!$B$6, 0)))))*CF$76,  Tables!$B$10)</f>
        <v>0</v>
      </c>
      <c r="CG30" s="56"/>
      <c r="CH30" s="57">
        <f>ROUND((IF(CG30="RP", Tables!$B$3, IF(CG30="FL", Tables!$B$4, IF(CG30="OS", Tables!$B$5, IF(CG30="FA", Tables!$B$6, 0)))))*CH$76,  Tables!$B$10)</f>
        <v>0</v>
      </c>
    </row>
    <row r="31" spans="1:86" s="1" customFormat="1" ht="15" customHeight="1" x14ac:dyDescent="0.3">
      <c r="A31" s="69">
        <f t="shared" si="2"/>
        <v>29</v>
      </c>
      <c r="B31" s="51" t="s">
        <v>194</v>
      </c>
      <c r="C31" s="51" t="s">
        <v>144</v>
      </c>
      <c r="D31" s="50">
        <f>ROUND(SUM(E31:CH31), Tables!$B$11)</f>
        <v>14.1</v>
      </c>
      <c r="E31" s="56"/>
      <c r="F31" s="57">
        <f>ROUND((IF(E31=Tables!$A$3, Tables!$B$3, IF(E31=Tables!$A$4, Tables!$B$4, IF(E31=Tables!$A$5, Tables!$B$5, IF(E31=Tables!$A$6, Tables!$B$6, 0)))))*F$76,  Tables!$B$10)</f>
        <v>0</v>
      </c>
      <c r="G31" s="58"/>
      <c r="H31" s="59">
        <f>ROUND((IF(G31=Tables!$A$3, Tables!$B$3, IF(G31=Tables!$A$4, Tables!$B$4, IF(G31=Tables!$A$5, Tables!$B$5, IF(G31=Tables!$A$6, Tables!$B$6, 0)))))*H$76,  Tables!$B$10)</f>
        <v>0</v>
      </c>
      <c r="I31" s="56"/>
      <c r="J31" s="57">
        <f>ROUND((IF(I31="RP", Tables!$B$3, IF(I31="FL", Tables!$B$4, IF(I31="OS", Tables!$B$5, IF(I31="FA", Tables!$B$6, 0)))))*J$76,  Tables!$B$10)</f>
        <v>0</v>
      </c>
      <c r="K31" s="58"/>
      <c r="L31" s="59">
        <f>ROUND((IF(K31=Tables!$A$3, Tables!$B$3, IF(K31=Tables!$A$4, Tables!$B$4, IF(K31=Tables!$A$5, Tables!$B$5, IF(K31=Tables!$A$6, Tables!$B$6, 0)))))*L$76,  Tables!$B$10)</f>
        <v>0</v>
      </c>
      <c r="M31" s="56"/>
      <c r="N31" s="57">
        <f>ROUND((IF(M31="RP", Tables!$B$3, IF(M31="FL", Tables!$B$4, IF(M31="OS", Tables!$B$5, IF(M31="FA", Tables!$B$6, 0)))))*N$76,  Tables!$B$10)</f>
        <v>0</v>
      </c>
      <c r="O31" s="58"/>
      <c r="P31" s="59">
        <f>ROUND((IF(O31=Tables!$A$3, Tables!$B$3, IF(O31=Tables!$A$4, Tables!$B$4, IF(O31=Tables!$A$5, Tables!$B$5, IF(O31=Tables!$A$6, Tables!$B$6, 0)))))*P$76,  Tables!$B$10)</f>
        <v>0</v>
      </c>
      <c r="Q31" s="56"/>
      <c r="R31" s="57">
        <f>ROUND((IF(Q31="RP", Tables!$B$3, IF(Q31="FL", Tables!$B$4, IF(Q31="OS", Tables!$B$5, IF(Q31="FA", Tables!$B$6, 0)))))*R$76,  Tables!$B$10)</f>
        <v>0</v>
      </c>
      <c r="S31" s="58"/>
      <c r="T31" s="59">
        <f>ROUND((IF(S31=Tables!$A$3, Tables!$B$3, IF(S31=Tables!$A$4, Tables!$B$4, IF(S31=Tables!$A$5, Tables!$B$5, IF(S31=Tables!$A$6, Tables!$B$6, 0)))))*T$76,  Tables!$B$10)</f>
        <v>0</v>
      </c>
      <c r="U31" s="56"/>
      <c r="V31" s="57">
        <f>ROUND((IF(U31="RP", Tables!$B$3, IF(U31="FL", Tables!$B$4, IF(U31="OS", Tables!$B$5, IF(U31="FA", Tables!$B$6, 0)))))*V$76,  Tables!$B$10)</f>
        <v>0</v>
      </c>
      <c r="W31" s="58"/>
      <c r="X31" s="59">
        <f>ROUND((IF(W31=Tables!$A$3, Tables!$B$3, IF(W31=Tables!$A$4, Tables!$B$4, IF(W31=Tables!$A$5, Tables!$B$5, IF(W31=Tables!$A$6, Tables!$B$6, 0)))))*X$76,  Tables!$B$10)</f>
        <v>0</v>
      </c>
      <c r="Y31" s="56"/>
      <c r="Z31" s="57">
        <f>ROUND((IF(Y31="RP", Tables!$B$3, IF(Y31="FL", Tables!$B$4, IF(Y31="OS", Tables!$B$5, IF(Y31="FA", Tables!$B$6, 0)))))*Z$76,  Tables!$B$10)</f>
        <v>0</v>
      </c>
      <c r="AA31" s="58"/>
      <c r="AB31" s="59">
        <f>ROUND((IF(AA31=Tables!$A$3, Tables!$B$3, IF(AA31=Tables!$A$4, Tables!$B$4, IF(AA31=Tables!$A$5, Tables!$B$5, IF(AA31=Tables!$A$6, Tables!$B$6, 0)))))*AB$76,  Tables!$B$10)</f>
        <v>0</v>
      </c>
      <c r="AC31" s="56"/>
      <c r="AD31" s="57">
        <f>ROUND((IF(AC31="RP", Tables!$B$3, IF(AC31="FL", Tables!$B$4, IF(AC31="OS", Tables!$B$5, IF(AC31="FA", Tables!$B$6, 0)))))*AD$76,  Tables!$B$10)</f>
        <v>0</v>
      </c>
      <c r="AE31" s="58"/>
      <c r="AF31" s="59">
        <f>ROUND((IF(AE31=Tables!$A$3, Tables!$B$3, IF(AE31=Tables!$A$4, Tables!$B$4, IF(AE31=Tables!$A$5, Tables!$B$5, IF(AE31=Tables!$A$6, Tables!$B$6, 0)))))*AF$76,  Tables!$B$10)</f>
        <v>0</v>
      </c>
      <c r="AG31" s="56"/>
      <c r="AH31" s="57">
        <f>ROUND((IF(AG31="RP", Tables!$B$3, IF(AG31="FL", Tables!$B$4, IF(AG31="OS", Tables!$B$5, IF(AG31="FA", Tables!$B$6, 0)))))*AH$76,  Tables!$B$10)</f>
        <v>0</v>
      </c>
      <c r="AI31" s="58"/>
      <c r="AJ31" s="59">
        <f>ROUND((IF(AI31=Tables!$A$3, Tables!$B$3, IF(AI31=Tables!$A$4, Tables!$B$4, IF(AI31=Tables!$A$5, Tables!$B$5, IF(AI31=Tables!$A$6, Tables!$B$6, 0)))))*AJ$76,  Tables!$B$10)</f>
        <v>0</v>
      </c>
      <c r="AK31" s="56"/>
      <c r="AL31" s="57">
        <f>ROUND((IF(AK31="RP", Tables!$B$3, IF(AK31="FL", Tables!$B$4, IF(AK31="OS", Tables!$B$5, IF(AK31="FA", Tables!$B$6, 0)))))*AL$76,  Tables!$B$10)</f>
        <v>0</v>
      </c>
      <c r="AM31" s="58"/>
      <c r="AN31" s="59">
        <f>ROUND((IF(AM31=Tables!$A$3, Tables!$B$3, IF(AM31=Tables!$A$4, Tables!$B$4, IF(AM31=Tables!$A$5, Tables!$B$5, IF(AM31=Tables!$A$6, Tables!$B$6, 0)))))*AN$76,  Tables!$B$10)</f>
        <v>0</v>
      </c>
      <c r="AO31" s="56"/>
      <c r="AP31" s="57">
        <f>ROUND((IF(AO31="RP", Tables!$B$3, IF(AO31="FL", Tables!$B$4, IF(AO31="OS", Tables!$B$5, IF(AO31="FA", Tables!$B$6, 0)))))*AP$76,  Tables!$B$10)</f>
        <v>0</v>
      </c>
      <c r="AQ31" s="58"/>
      <c r="AR31" s="59">
        <f>ROUND((IF(AQ31=Tables!$A$3, Tables!$B$3, IF(AQ31=Tables!$A$4, Tables!$B$4, IF(AQ31=Tables!$A$5, Tables!$B$5, IF(AQ31=Tables!$A$6, Tables!$B$6, 0)))))*AR$76,  Tables!$B$10)</f>
        <v>0</v>
      </c>
      <c r="AS31" s="56"/>
      <c r="AT31" s="57">
        <f>ROUND((IF(AS31="RP", Tables!$B$3, IF(AS31="FL", Tables!$B$4, IF(AS31="OS", Tables!$B$5, IF(AS31="FA", Tables!$B$6, 0)))))*AT$76,  Tables!$B$10)</f>
        <v>0</v>
      </c>
      <c r="AU31" s="58"/>
      <c r="AV31" s="59">
        <f>ROUND((IF(AU31=Tables!$A$3, Tables!$B$3, IF(AU31=Tables!$A$4, Tables!$B$4, IF(AU31=Tables!$A$5, Tables!$B$5, IF(AU31=Tables!$A$6, Tables!$B$6, 0)))))*AV$76,  Tables!$B$10)</f>
        <v>0</v>
      </c>
      <c r="AW31" s="56"/>
      <c r="AX31" s="57">
        <f>ROUND((IF(AW31="RP", Tables!$B$3, IF(AW31="FL", Tables!$B$4, IF(AW31="OS", Tables!$B$5, IF(AW31="FA", Tables!$B$6, 0)))))*AX$76,  Tables!$B$10)</f>
        <v>0</v>
      </c>
      <c r="AY31" s="58"/>
      <c r="AZ31" s="59">
        <f>ROUND((IF(AY31=Tables!$A$3, Tables!$B$3, IF(AY31=Tables!$A$4, Tables!$B$4, IF(AY31=Tables!$A$5, Tables!$B$5, IF(AY31=Tables!$A$6, Tables!$B$6, 0)))))*AZ$76,  Tables!$B$10)</f>
        <v>0</v>
      </c>
      <c r="BA31" s="56"/>
      <c r="BB31" s="57">
        <f>ROUND((IF(BA31="RP", Tables!$B$3, IF(BA31="FL", Tables!$B$4, IF(BA31="OS", Tables!$B$5, IF(BA31="FA", Tables!$B$6, 0)))))*BB$76,  Tables!$B$10)</f>
        <v>0</v>
      </c>
      <c r="BC31" s="58" t="s">
        <v>8</v>
      </c>
      <c r="BD31" s="59">
        <f>ROUND((IF(BC31=Tables!$A$3, Tables!$B$3, IF(BC31=Tables!$A$4, Tables!$B$4, IF(BC31=Tables!$A$5, Tables!$B$5, IF(BC31=Tables!$A$6, Tables!$B$6, 0)))))*BD$76,  Tables!$B$10)</f>
        <v>4.4000000000000004</v>
      </c>
      <c r="BE31" s="56"/>
      <c r="BF31" s="57">
        <f>ROUND((IF(BE31="RP", Tables!$B$3, IF(BE31="FL", Tables!$B$4, IF(BE31="OS", Tables!$B$5, IF(BE31="FA", Tables!$B$6, 0)))))*BF$76,  Tables!$B$10)</f>
        <v>0</v>
      </c>
      <c r="BG31" s="58"/>
      <c r="BH31" s="59">
        <f>ROUND((IF(BG31=Tables!$A$3, Tables!$B$3, IF(BG31=Tables!$A$4, Tables!$B$4, IF(BG31=Tables!$A$5, Tables!$B$5, IF(BG31=Tables!$A$6, Tables!$B$6, 0)))))*BH$76,  Tables!$B$10)</f>
        <v>0</v>
      </c>
      <c r="BI31" s="56"/>
      <c r="BJ31" s="57">
        <f>ROUND((IF(BI31="RP", Tables!$B$3, IF(BI31="FL", Tables!$B$4, IF(BI31="OS", Tables!$B$5, IF(BI31="FA", Tables!$B$6, 0)))))*BJ$76,  Tables!$B$10)</f>
        <v>0</v>
      </c>
      <c r="BK31" s="58"/>
      <c r="BL31" s="59">
        <f>ROUND((IF(BK31=Tables!$A$3, Tables!$B$3, IF(BK31=Tables!$A$4, Tables!$B$4, IF(BK31=Tables!$A$5, Tables!$B$5, IF(BK31=Tables!$A$6, Tables!$B$6, 0)))))*BL$76,  Tables!$B$10)</f>
        <v>0</v>
      </c>
      <c r="BM31" s="56"/>
      <c r="BN31" s="57">
        <f>ROUND((IF(BM31="RP", Tables!$B$3, IF(BM31="FL", Tables!$B$4, IF(BM31="OS", Tables!$B$5, IF(BM31="FA", Tables!$B$6, 0)))))*BN$76,  Tables!$B$10)</f>
        <v>0</v>
      </c>
      <c r="BO31" s="58"/>
      <c r="BP31" s="59">
        <f>ROUND((IF(BO31=Tables!$A$3, Tables!$B$3, IF(BO31=Tables!$A$4, Tables!$B$4, IF(BO31=Tables!$A$5, Tables!$B$5, IF(BO31=Tables!$A$6, Tables!$B$6, 0)))))*BP$76,  Tables!$B$10)</f>
        <v>0</v>
      </c>
      <c r="BQ31" s="56"/>
      <c r="BR31" s="57">
        <f>ROUND((IF(BQ31="RP", Tables!$B$3, IF(BQ31="FL", Tables!$B$4, IF(BQ31="OS", Tables!$B$5, IF(BQ31="FA", Tables!$B$6, 0)))))*BR$76,  Tables!$B$10)</f>
        <v>0</v>
      </c>
      <c r="BS31" s="58"/>
      <c r="BT31" s="59">
        <f>ROUND((IF(BS31=Tables!$A$3, Tables!$B$3, IF(BS31=Tables!$A$4, Tables!$B$4, IF(BS31=Tables!$A$5, Tables!$B$5, IF(BS31=Tables!$A$6, Tables!$B$6, 0)))))*BT$76,  Tables!$B$10)</f>
        <v>0</v>
      </c>
      <c r="BU31" s="56" t="s">
        <v>8</v>
      </c>
      <c r="BV31" s="57">
        <f>ROUND((IF(BU31="RP", Tables!$B$3, IF(BU31="FL", Tables!$B$4, IF(BU31="OS", Tables!$B$5, IF(BU31="FA", Tables!$B$6, 0)))))*BV$76,  Tables!$B$10)</f>
        <v>3.6</v>
      </c>
      <c r="BW31" s="58" t="s">
        <v>8</v>
      </c>
      <c r="BX31" s="59">
        <f>ROUND((IF(BW31=Tables!$A$3, Tables!$B$3, IF(BW31=Tables!$A$4, Tables!$B$4, IF(BW31=Tables!$A$5, Tables!$B$5, IF(BW31=Tables!$A$6, Tables!$B$6, 0)))))*BX$76,  Tables!$B$10)</f>
        <v>3.1</v>
      </c>
      <c r="BY31" s="56" t="s">
        <v>8</v>
      </c>
      <c r="BZ31" s="57">
        <f>ROUND((IF(BY31="RP", Tables!$B$3, IF(BY31="FL", Tables!$B$4, IF(BY31="OS", Tables!$B$5, IF(BY31="FA", Tables!$B$6, 0)))))*BZ$76,  Tables!$B$10)</f>
        <v>3</v>
      </c>
      <c r="CA31" s="58"/>
      <c r="CB31" s="59">
        <f>ROUND((IF(CA31=Tables!$A$3, Tables!$B$3, IF(CA31=Tables!$A$4, Tables!$B$4, IF(CA31=Tables!$A$5, Tables!$B$5, IF(CA31=Tables!$A$6, Tables!$B$6, 0)))))*CB$76,  Tables!$B$10)</f>
        <v>0</v>
      </c>
      <c r="CC31" s="56"/>
      <c r="CD31" s="57">
        <f>ROUND((IF(CC31="RP", Tables!$B$3, IF(CC31="FL", Tables!$B$4, IF(CC31="OS", Tables!$B$5, IF(CC31="FA", Tables!$B$6, 0)))))*CD$76,  Tables!$B$10)</f>
        <v>0</v>
      </c>
      <c r="CE31" s="58"/>
      <c r="CF31" s="59">
        <f>ROUND((IF(CE31=Tables!$A$3, Tables!$B$3, IF(CE31=Tables!$A$4, Tables!$B$4, IF(CE31=Tables!$A$5, Tables!$B$5, IF(CE31=Tables!$A$6, Tables!$B$6, 0)))))*CF$76,  Tables!$B$10)</f>
        <v>0</v>
      </c>
      <c r="CG31" s="56"/>
      <c r="CH31" s="57">
        <f>ROUND((IF(CG31="RP", Tables!$B$3, IF(CG31="FL", Tables!$B$4, IF(CG31="OS", Tables!$B$5, IF(CG31="FA", Tables!$B$6, 0)))))*CH$76,  Tables!$B$10)</f>
        <v>0</v>
      </c>
    </row>
    <row r="32" spans="1:86" s="1" customFormat="1" ht="15" customHeight="1" x14ac:dyDescent="0.3">
      <c r="A32" s="69">
        <f t="shared" si="2"/>
        <v>30</v>
      </c>
      <c r="B32" s="51" t="s">
        <v>159</v>
      </c>
      <c r="C32" s="51" t="s">
        <v>54</v>
      </c>
      <c r="D32" s="50">
        <f>ROUND(SUM(E32:CH32), Tables!$B$11)</f>
        <v>13.1</v>
      </c>
      <c r="E32" s="56"/>
      <c r="F32" s="57">
        <f>ROUND((IF(E32=Tables!$A$3, Tables!$B$3, IF(E32=Tables!$A$4, Tables!$B$4, IF(E32=Tables!$A$5, Tables!$B$5, IF(E32=Tables!$A$6, Tables!$B$6, 0)))))*F$76,  Tables!$B$10)</f>
        <v>0</v>
      </c>
      <c r="G32" s="58" t="s">
        <v>8</v>
      </c>
      <c r="H32" s="59">
        <f>ROUND((IF(G32=Tables!$A$3, Tables!$B$3, IF(G32=Tables!$A$4, Tables!$B$4, IF(G32=Tables!$A$5, Tables!$B$5, IF(G32=Tables!$A$6, Tables!$B$6, 0)))))*H$76,  Tables!$B$10)</f>
        <v>4.0999999999999996</v>
      </c>
      <c r="I32" s="56"/>
      <c r="J32" s="57">
        <f>ROUND((IF(I32="RP", Tables!$B$3, IF(I32="FL", Tables!$B$4, IF(I32="OS", Tables!$B$5, IF(I32="FA", Tables!$B$6, 0)))))*J$76,  Tables!$B$10)</f>
        <v>0</v>
      </c>
      <c r="K32" s="58"/>
      <c r="L32" s="59">
        <f>ROUND((IF(K32=Tables!$A$3, Tables!$B$3, IF(K32=Tables!$A$4, Tables!$B$4, IF(K32=Tables!$A$5, Tables!$B$5, IF(K32=Tables!$A$6, Tables!$B$6, 0)))))*L$76,  Tables!$B$10)</f>
        <v>0</v>
      </c>
      <c r="M32" s="56"/>
      <c r="N32" s="57">
        <f>ROUND((IF(M32="RP", Tables!$B$3, IF(M32="FL", Tables!$B$4, IF(M32="OS", Tables!$B$5, IF(M32="FA", Tables!$B$6, 0)))))*N$76,  Tables!$B$10)</f>
        <v>0</v>
      </c>
      <c r="O32" s="58"/>
      <c r="P32" s="59">
        <f>ROUND((IF(O32=Tables!$A$3, Tables!$B$3, IF(O32=Tables!$A$4, Tables!$B$4, IF(O32=Tables!$A$5, Tables!$B$5, IF(O32=Tables!$A$6, Tables!$B$6, 0)))))*P$76,  Tables!$B$10)</f>
        <v>0</v>
      </c>
      <c r="Q32" s="56"/>
      <c r="R32" s="57">
        <f>ROUND((IF(Q32="RP", Tables!$B$3, IF(Q32="FL", Tables!$B$4, IF(Q32="OS", Tables!$B$5, IF(Q32="FA", Tables!$B$6, 0)))))*R$76,  Tables!$B$10)</f>
        <v>0</v>
      </c>
      <c r="S32" s="58"/>
      <c r="T32" s="59">
        <f>ROUND((IF(S32=Tables!$A$3, Tables!$B$3, IF(S32=Tables!$A$4, Tables!$B$4, IF(S32=Tables!$A$5, Tables!$B$5, IF(S32=Tables!$A$6, Tables!$B$6, 0)))))*T$76,  Tables!$B$10)</f>
        <v>0</v>
      </c>
      <c r="U32" s="56"/>
      <c r="V32" s="57">
        <f>ROUND((IF(U32="RP", Tables!$B$3, IF(U32="FL", Tables!$B$4, IF(U32="OS", Tables!$B$5, IF(U32="FA", Tables!$B$6, 0)))))*V$76,  Tables!$B$10)</f>
        <v>0</v>
      </c>
      <c r="W32" s="58"/>
      <c r="X32" s="59">
        <f>ROUND((IF(W32=Tables!$A$3, Tables!$B$3, IF(W32=Tables!$A$4, Tables!$B$4, IF(W32=Tables!$A$5, Tables!$B$5, IF(W32=Tables!$A$6, Tables!$B$6, 0)))))*X$76,  Tables!$B$10)</f>
        <v>0</v>
      </c>
      <c r="Y32" s="56"/>
      <c r="Z32" s="57">
        <f>ROUND((IF(Y32="RP", Tables!$B$3, IF(Y32="FL", Tables!$B$4, IF(Y32="OS", Tables!$B$5, IF(Y32="FA", Tables!$B$6, 0)))))*Z$76,  Tables!$B$10)</f>
        <v>0</v>
      </c>
      <c r="AA32" s="58"/>
      <c r="AB32" s="59">
        <f>ROUND((IF(AA32=Tables!$A$3, Tables!$B$3, IF(AA32=Tables!$A$4, Tables!$B$4, IF(AA32=Tables!$A$5, Tables!$B$5, IF(AA32=Tables!$A$6, Tables!$B$6, 0)))))*AB$76,  Tables!$B$10)</f>
        <v>0</v>
      </c>
      <c r="AC32" s="56"/>
      <c r="AD32" s="57">
        <f>ROUND((IF(AC32="RP", Tables!$B$3, IF(AC32="FL", Tables!$B$4, IF(AC32="OS", Tables!$B$5, IF(AC32="FA", Tables!$B$6, 0)))))*AD$76,  Tables!$B$10)</f>
        <v>0</v>
      </c>
      <c r="AE32" s="58"/>
      <c r="AF32" s="59">
        <f>ROUND((IF(AE32=Tables!$A$3, Tables!$B$3, IF(AE32=Tables!$A$4, Tables!$B$4, IF(AE32=Tables!$A$5, Tables!$B$5, IF(AE32=Tables!$A$6, Tables!$B$6, 0)))))*AF$76,  Tables!$B$10)</f>
        <v>0</v>
      </c>
      <c r="AG32" s="56"/>
      <c r="AH32" s="57">
        <f>ROUND((IF(AG32="RP", Tables!$B$3, IF(AG32="FL", Tables!$B$4, IF(AG32="OS", Tables!$B$5, IF(AG32="FA", Tables!$B$6, 0)))))*AH$76,  Tables!$B$10)</f>
        <v>0</v>
      </c>
      <c r="AI32" s="58"/>
      <c r="AJ32" s="59">
        <f>ROUND((IF(AI32=Tables!$A$3, Tables!$B$3, IF(AI32=Tables!$A$4, Tables!$B$4, IF(AI32=Tables!$A$5, Tables!$B$5, IF(AI32=Tables!$A$6, Tables!$B$6, 0)))))*AJ$76,  Tables!$B$10)</f>
        <v>0</v>
      </c>
      <c r="AK32" s="56"/>
      <c r="AL32" s="57">
        <f>ROUND((IF(AK32="RP", Tables!$B$3, IF(AK32="FL", Tables!$B$4, IF(AK32="OS", Tables!$B$5, IF(AK32="FA", Tables!$B$6, 0)))))*AL$76,  Tables!$B$10)</f>
        <v>0</v>
      </c>
      <c r="AM32" s="58"/>
      <c r="AN32" s="59">
        <f>ROUND((IF(AM32=Tables!$A$3, Tables!$B$3, IF(AM32=Tables!$A$4, Tables!$B$4, IF(AM32=Tables!$A$5, Tables!$B$5, IF(AM32=Tables!$A$6, Tables!$B$6, 0)))))*AN$76,  Tables!$B$10)</f>
        <v>0</v>
      </c>
      <c r="AO32" s="56"/>
      <c r="AP32" s="57">
        <f>ROUND((IF(AO32="RP", Tables!$B$3, IF(AO32="FL", Tables!$B$4, IF(AO32="OS", Tables!$B$5, IF(AO32="FA", Tables!$B$6, 0)))))*AP$76,  Tables!$B$10)</f>
        <v>0</v>
      </c>
      <c r="AQ32" s="58"/>
      <c r="AR32" s="59">
        <f>ROUND((IF(AQ32=Tables!$A$3, Tables!$B$3, IF(AQ32=Tables!$A$4, Tables!$B$4, IF(AQ32=Tables!$A$5, Tables!$B$5, IF(AQ32=Tables!$A$6, Tables!$B$6, 0)))))*AR$76,  Tables!$B$10)</f>
        <v>0</v>
      </c>
      <c r="AS32" s="56"/>
      <c r="AT32" s="57">
        <f>ROUND((IF(AS32="RP", Tables!$B$3, IF(AS32="FL", Tables!$B$4, IF(AS32="OS", Tables!$B$5, IF(AS32="FA", Tables!$B$6, 0)))))*AT$76,  Tables!$B$10)</f>
        <v>0</v>
      </c>
      <c r="AU32" s="58"/>
      <c r="AV32" s="59">
        <f>ROUND((IF(AU32=Tables!$A$3, Tables!$B$3, IF(AU32=Tables!$A$4, Tables!$B$4, IF(AU32=Tables!$A$5, Tables!$B$5, IF(AU32=Tables!$A$6, Tables!$B$6, 0)))))*AV$76,  Tables!$B$10)</f>
        <v>0</v>
      </c>
      <c r="AW32" s="56"/>
      <c r="AX32" s="57">
        <f>ROUND((IF(AW32="RP", Tables!$B$3, IF(AW32="FL", Tables!$B$4, IF(AW32="OS", Tables!$B$5, IF(AW32="FA", Tables!$B$6, 0)))))*AX$76,  Tables!$B$10)</f>
        <v>0</v>
      </c>
      <c r="AY32" s="58" t="s">
        <v>8</v>
      </c>
      <c r="AZ32" s="59">
        <f>ROUND((IF(AY32=Tables!$A$3, Tables!$B$3, IF(AY32=Tables!$A$4, Tables!$B$4, IF(AY32=Tables!$A$5, Tables!$B$5, IF(AY32=Tables!$A$6, Tables!$B$6, 0)))))*AZ$76,  Tables!$B$10)</f>
        <v>4.4000000000000004</v>
      </c>
      <c r="BA32" s="56"/>
      <c r="BB32" s="57">
        <f>ROUND((IF(BA32="RP", Tables!$B$3, IF(BA32="FL", Tables!$B$4, IF(BA32="OS", Tables!$B$5, IF(BA32="FA", Tables!$B$6, 0)))))*BB$76,  Tables!$B$10)</f>
        <v>0</v>
      </c>
      <c r="BC32" s="58"/>
      <c r="BD32" s="59">
        <f>ROUND((IF(BC32=Tables!$A$3, Tables!$B$3, IF(BC32=Tables!$A$4, Tables!$B$4, IF(BC32=Tables!$A$5, Tables!$B$5, IF(BC32=Tables!$A$6, Tables!$B$6, 0)))))*BD$76,  Tables!$B$10)</f>
        <v>0</v>
      </c>
      <c r="BE32" s="56"/>
      <c r="BF32" s="57">
        <f>ROUND((IF(BE32="RP", Tables!$B$3, IF(BE32="FL", Tables!$B$4, IF(BE32="OS", Tables!$B$5, IF(BE32="FA", Tables!$B$6, 0)))))*BF$76,  Tables!$B$10)</f>
        <v>0</v>
      </c>
      <c r="BG32" s="58"/>
      <c r="BH32" s="59">
        <f>ROUND((IF(BG32=Tables!$A$3, Tables!$B$3, IF(BG32=Tables!$A$4, Tables!$B$4, IF(BG32=Tables!$A$5, Tables!$B$5, IF(BG32=Tables!$A$6, Tables!$B$6, 0)))))*BH$76,  Tables!$B$10)</f>
        <v>0</v>
      </c>
      <c r="BI32" s="56"/>
      <c r="BJ32" s="57">
        <f>ROUND((IF(BI32="RP", Tables!$B$3, IF(BI32="FL", Tables!$B$4, IF(BI32="OS", Tables!$B$5, IF(BI32="FA", Tables!$B$6, 0)))))*BJ$76,  Tables!$B$10)</f>
        <v>0</v>
      </c>
      <c r="BK32" s="58" t="s">
        <v>8</v>
      </c>
      <c r="BL32" s="59">
        <f>ROUND((IF(BK32=Tables!$A$3, Tables!$B$3, IF(BK32=Tables!$A$4, Tables!$B$4, IF(BK32=Tables!$A$5, Tables!$B$5, IF(BK32=Tables!$A$6, Tables!$B$6, 0)))))*BL$76,  Tables!$B$10)</f>
        <v>4.5999999999999996</v>
      </c>
      <c r="BM32" s="56"/>
      <c r="BN32" s="57">
        <f>ROUND((IF(BM32="RP", Tables!$B$3, IF(BM32="FL", Tables!$B$4, IF(BM32="OS", Tables!$B$5, IF(BM32="FA", Tables!$B$6, 0)))))*BN$76,  Tables!$B$10)</f>
        <v>0</v>
      </c>
      <c r="BO32" s="58"/>
      <c r="BP32" s="59">
        <f>ROUND((IF(BO32=Tables!$A$3, Tables!$B$3, IF(BO32=Tables!$A$4, Tables!$B$4, IF(BO32=Tables!$A$5, Tables!$B$5, IF(BO32=Tables!$A$6, Tables!$B$6, 0)))))*BP$76,  Tables!$B$10)</f>
        <v>0</v>
      </c>
      <c r="BQ32" s="56"/>
      <c r="BR32" s="57">
        <f>ROUND((IF(BQ32="RP", Tables!$B$3, IF(BQ32="FL", Tables!$B$4, IF(BQ32="OS", Tables!$B$5, IF(BQ32="FA", Tables!$B$6, 0)))))*BR$76,  Tables!$B$10)</f>
        <v>0</v>
      </c>
      <c r="BS32" s="58"/>
      <c r="BT32" s="59">
        <f>ROUND((IF(BS32=Tables!$A$3, Tables!$B$3, IF(BS32=Tables!$A$4, Tables!$B$4, IF(BS32=Tables!$A$5, Tables!$B$5, IF(BS32=Tables!$A$6, Tables!$B$6, 0)))))*BT$76,  Tables!$B$10)</f>
        <v>0</v>
      </c>
      <c r="BU32" s="56"/>
      <c r="BV32" s="57">
        <f>ROUND((IF(BU32="RP", Tables!$B$3, IF(BU32="FL", Tables!$B$4, IF(BU32="OS", Tables!$B$5, IF(BU32="FA", Tables!$B$6, 0)))))*BV$76,  Tables!$B$10)</f>
        <v>0</v>
      </c>
      <c r="BW32" s="58"/>
      <c r="BX32" s="59">
        <f>ROUND((IF(BW32=Tables!$A$3, Tables!$B$3, IF(BW32=Tables!$A$4, Tables!$B$4, IF(BW32=Tables!$A$5, Tables!$B$5, IF(BW32=Tables!$A$6, Tables!$B$6, 0)))))*BX$76,  Tables!$B$10)</f>
        <v>0</v>
      </c>
      <c r="BY32" s="56"/>
      <c r="BZ32" s="57">
        <f>ROUND((IF(BY32="RP", Tables!$B$3, IF(BY32="FL", Tables!$B$4, IF(BY32="OS", Tables!$B$5, IF(BY32="FA", Tables!$B$6, 0)))))*BZ$76,  Tables!$B$10)</f>
        <v>0</v>
      </c>
      <c r="CA32" s="58"/>
      <c r="CB32" s="59">
        <f>ROUND((IF(CA32=Tables!$A$3, Tables!$B$3, IF(CA32=Tables!$A$4, Tables!$B$4, IF(CA32=Tables!$A$5, Tables!$B$5, IF(CA32=Tables!$A$6, Tables!$B$6, 0)))))*CB$76,  Tables!$B$10)</f>
        <v>0</v>
      </c>
      <c r="CC32" s="56"/>
      <c r="CD32" s="57">
        <f>ROUND((IF(CC32="RP", Tables!$B$3, IF(CC32="FL", Tables!$B$4, IF(CC32="OS", Tables!$B$5, IF(CC32="FA", Tables!$B$6, 0)))))*CD$76,  Tables!$B$10)</f>
        <v>0</v>
      </c>
      <c r="CE32" s="58"/>
      <c r="CF32" s="59">
        <f>ROUND((IF(CE32=Tables!$A$3, Tables!$B$3, IF(CE32=Tables!$A$4, Tables!$B$4, IF(CE32=Tables!$A$5, Tables!$B$5, IF(CE32=Tables!$A$6, Tables!$B$6, 0)))))*CF$76,  Tables!$B$10)</f>
        <v>0</v>
      </c>
      <c r="CG32" s="56"/>
      <c r="CH32" s="57">
        <f>ROUND((IF(CG32="RP", Tables!$B$3, IF(CG32="FL", Tables!$B$4, IF(CG32="OS", Tables!$B$5, IF(CG32="FA", Tables!$B$6, 0)))))*CH$76,  Tables!$B$10)</f>
        <v>0</v>
      </c>
    </row>
    <row r="33" spans="1:86" s="1" customFormat="1" ht="15" customHeight="1" x14ac:dyDescent="0.3">
      <c r="A33" s="69">
        <f t="shared" si="2"/>
        <v>31</v>
      </c>
      <c r="B33" s="51" t="s">
        <v>207</v>
      </c>
      <c r="C33" s="51" t="s">
        <v>144</v>
      </c>
      <c r="D33" s="50">
        <f>ROUND(SUM(E33:CH33), Tables!$B$11)</f>
        <v>12.5</v>
      </c>
      <c r="E33" s="56"/>
      <c r="F33" s="57">
        <f>ROUND((IF(E33=Tables!$A$3, Tables!$B$3, IF(E33=Tables!$A$4, Tables!$B$4, IF(E33=Tables!$A$5, Tables!$B$5, IF(E33=Tables!$A$6, Tables!$B$6, 0)))))*F$76,  Tables!$B$10)</f>
        <v>0</v>
      </c>
      <c r="G33" s="58"/>
      <c r="H33" s="59">
        <f>ROUND((IF(G33=Tables!$A$3, Tables!$B$3, IF(G33=Tables!$A$4, Tables!$B$4, IF(G33=Tables!$A$5, Tables!$B$5, IF(G33=Tables!$A$6, Tables!$B$6, 0)))))*H$76,  Tables!$B$10)</f>
        <v>0</v>
      </c>
      <c r="I33" s="56"/>
      <c r="J33" s="57">
        <f>ROUND((IF(I33="RP", Tables!$B$3, IF(I33="FL", Tables!$B$4, IF(I33="OS", Tables!$B$5, IF(I33="FA", Tables!$B$6, 0)))))*J$76,  Tables!$B$10)</f>
        <v>0</v>
      </c>
      <c r="K33" s="58"/>
      <c r="L33" s="59">
        <f>ROUND((IF(K33=Tables!$A$3, Tables!$B$3, IF(K33=Tables!$A$4, Tables!$B$4, IF(K33=Tables!$A$5, Tables!$B$5, IF(K33=Tables!$A$6, Tables!$B$6, 0)))))*L$76,  Tables!$B$10)</f>
        <v>0</v>
      </c>
      <c r="M33" s="56"/>
      <c r="N33" s="57">
        <f>ROUND((IF(M33="RP", Tables!$B$3, IF(M33="FL", Tables!$B$4, IF(M33="OS", Tables!$B$5, IF(M33="FA", Tables!$B$6, 0)))))*N$76,  Tables!$B$10)</f>
        <v>0</v>
      </c>
      <c r="O33" s="58"/>
      <c r="P33" s="59">
        <f>ROUND((IF(O33=Tables!$A$3, Tables!$B$3, IF(O33=Tables!$A$4, Tables!$B$4, IF(O33=Tables!$A$5, Tables!$B$5, IF(O33=Tables!$A$6, Tables!$B$6, 0)))))*P$76,  Tables!$B$10)</f>
        <v>0</v>
      </c>
      <c r="Q33" s="56"/>
      <c r="R33" s="57">
        <f>ROUND((IF(Q33="RP", Tables!$B$3, IF(Q33="FL", Tables!$B$4, IF(Q33="OS", Tables!$B$5, IF(Q33="FA", Tables!$B$6, 0)))))*R$76,  Tables!$B$10)</f>
        <v>0</v>
      </c>
      <c r="S33" s="58"/>
      <c r="T33" s="59">
        <f>ROUND((IF(S33=Tables!$A$3, Tables!$B$3, IF(S33=Tables!$A$4, Tables!$B$4, IF(S33=Tables!$A$5, Tables!$B$5, IF(S33=Tables!$A$6, Tables!$B$6, 0)))))*T$76,  Tables!$B$10)</f>
        <v>0</v>
      </c>
      <c r="U33" s="56"/>
      <c r="V33" s="57">
        <f>ROUND((IF(U33="RP", Tables!$B$3, IF(U33="FL", Tables!$B$4, IF(U33="OS", Tables!$B$5, IF(U33="FA", Tables!$B$6, 0)))))*V$76,  Tables!$B$10)</f>
        <v>0</v>
      </c>
      <c r="W33" s="58"/>
      <c r="X33" s="59">
        <f>ROUND((IF(W33=Tables!$A$3, Tables!$B$3, IF(W33=Tables!$A$4, Tables!$B$4, IF(W33=Tables!$A$5, Tables!$B$5, IF(W33=Tables!$A$6, Tables!$B$6, 0)))))*X$76,  Tables!$B$10)</f>
        <v>0</v>
      </c>
      <c r="Y33" s="56"/>
      <c r="Z33" s="57">
        <f>ROUND((IF(Y33="RP", Tables!$B$3, IF(Y33="FL", Tables!$B$4, IF(Y33="OS", Tables!$B$5, IF(Y33="FA", Tables!$B$6, 0)))))*Z$76,  Tables!$B$10)</f>
        <v>0</v>
      </c>
      <c r="AA33" s="58"/>
      <c r="AB33" s="59">
        <f>ROUND((IF(AA33=Tables!$A$3, Tables!$B$3, IF(AA33=Tables!$A$4, Tables!$B$4, IF(AA33=Tables!$A$5, Tables!$B$5, IF(AA33=Tables!$A$6, Tables!$B$6, 0)))))*AB$76,  Tables!$B$10)</f>
        <v>0</v>
      </c>
      <c r="AC33" s="56"/>
      <c r="AD33" s="57">
        <f>ROUND((IF(AC33="RP", Tables!$B$3, IF(AC33="FL", Tables!$B$4, IF(AC33="OS", Tables!$B$5, IF(AC33="FA", Tables!$B$6, 0)))))*AD$76,  Tables!$B$10)</f>
        <v>0</v>
      </c>
      <c r="AE33" s="58"/>
      <c r="AF33" s="59">
        <f>ROUND((IF(AE33=Tables!$A$3, Tables!$B$3, IF(AE33=Tables!$A$4, Tables!$B$4, IF(AE33=Tables!$A$5, Tables!$B$5, IF(AE33=Tables!$A$6, Tables!$B$6, 0)))))*AF$76,  Tables!$B$10)</f>
        <v>0</v>
      </c>
      <c r="AG33" s="56"/>
      <c r="AH33" s="57">
        <f>ROUND((IF(AG33="RP", Tables!$B$3, IF(AG33="FL", Tables!$B$4, IF(AG33="OS", Tables!$B$5, IF(AG33="FA", Tables!$B$6, 0)))))*AH$76,  Tables!$B$10)</f>
        <v>0</v>
      </c>
      <c r="AI33" s="58"/>
      <c r="AJ33" s="59">
        <f>ROUND((IF(AI33=Tables!$A$3, Tables!$B$3, IF(AI33=Tables!$A$4, Tables!$B$4, IF(AI33=Tables!$A$5, Tables!$B$5, IF(AI33=Tables!$A$6, Tables!$B$6, 0)))))*AJ$76,  Tables!$B$10)</f>
        <v>0</v>
      </c>
      <c r="AK33" s="56"/>
      <c r="AL33" s="57">
        <f>ROUND((IF(AK33="RP", Tables!$B$3, IF(AK33="FL", Tables!$B$4, IF(AK33="OS", Tables!$B$5, IF(AK33="FA", Tables!$B$6, 0)))))*AL$76,  Tables!$B$10)</f>
        <v>0</v>
      </c>
      <c r="AM33" s="58"/>
      <c r="AN33" s="59">
        <f>ROUND((IF(AM33=Tables!$A$3, Tables!$B$3, IF(AM33=Tables!$A$4, Tables!$B$4, IF(AM33=Tables!$A$5, Tables!$B$5, IF(AM33=Tables!$A$6, Tables!$B$6, 0)))))*AN$76,  Tables!$B$10)</f>
        <v>0</v>
      </c>
      <c r="AO33" s="56"/>
      <c r="AP33" s="57">
        <f>ROUND((IF(AO33="RP", Tables!$B$3, IF(AO33="FL", Tables!$B$4, IF(AO33="OS", Tables!$B$5, IF(AO33="FA", Tables!$B$6, 0)))))*AP$76,  Tables!$B$10)</f>
        <v>0</v>
      </c>
      <c r="AQ33" s="58"/>
      <c r="AR33" s="59">
        <f>ROUND((IF(AQ33=Tables!$A$3, Tables!$B$3, IF(AQ33=Tables!$A$4, Tables!$B$4, IF(AQ33=Tables!$A$5, Tables!$B$5, IF(AQ33=Tables!$A$6, Tables!$B$6, 0)))))*AR$76,  Tables!$B$10)</f>
        <v>0</v>
      </c>
      <c r="AS33" s="56"/>
      <c r="AT33" s="57">
        <f>ROUND((IF(AS33="RP", Tables!$B$3, IF(AS33="FL", Tables!$B$4, IF(AS33="OS", Tables!$B$5, IF(AS33="FA", Tables!$B$6, 0)))))*AT$76,  Tables!$B$10)</f>
        <v>0</v>
      </c>
      <c r="AU33" s="58"/>
      <c r="AV33" s="59">
        <f>ROUND((IF(AU33=Tables!$A$3, Tables!$B$3, IF(AU33=Tables!$A$4, Tables!$B$4, IF(AU33=Tables!$A$5, Tables!$B$5, IF(AU33=Tables!$A$6, Tables!$B$6, 0)))))*AV$76,  Tables!$B$10)</f>
        <v>0</v>
      </c>
      <c r="AW33" s="56"/>
      <c r="AX33" s="57">
        <f>ROUND((IF(AW33="RP", Tables!$B$3, IF(AW33="FL", Tables!$B$4, IF(AW33="OS", Tables!$B$5, IF(AW33="FA", Tables!$B$6, 0)))))*AX$76,  Tables!$B$10)</f>
        <v>0</v>
      </c>
      <c r="AY33" s="58"/>
      <c r="AZ33" s="59">
        <f>ROUND((IF(AY33=Tables!$A$3, Tables!$B$3, IF(AY33=Tables!$A$4, Tables!$B$4, IF(AY33=Tables!$A$5, Tables!$B$5, IF(AY33=Tables!$A$6, Tables!$B$6, 0)))))*AZ$76,  Tables!$B$10)</f>
        <v>0</v>
      </c>
      <c r="BA33" s="56"/>
      <c r="BB33" s="57">
        <f>ROUND((IF(BA33="RP", Tables!$B$3, IF(BA33="FL", Tables!$B$4, IF(BA33="OS", Tables!$B$5, IF(BA33="FA", Tables!$B$6, 0)))))*BB$76,  Tables!$B$10)</f>
        <v>0</v>
      </c>
      <c r="BC33" s="58"/>
      <c r="BD33" s="59">
        <f>ROUND((IF(BC33=Tables!$A$3, Tables!$B$3, IF(BC33=Tables!$A$4, Tables!$B$4, IF(BC33=Tables!$A$5, Tables!$B$5, IF(BC33=Tables!$A$6, Tables!$B$6, 0)))))*BD$76,  Tables!$B$10)</f>
        <v>0</v>
      </c>
      <c r="BE33" s="56"/>
      <c r="BF33" s="57">
        <f>ROUND((IF(BE33="RP", Tables!$B$3, IF(BE33="FL", Tables!$B$4, IF(BE33="OS", Tables!$B$5, IF(BE33="FA", Tables!$B$6, 0)))))*BF$76,  Tables!$B$10)</f>
        <v>0</v>
      </c>
      <c r="BG33" s="58"/>
      <c r="BH33" s="59">
        <f>ROUND((IF(BG33=Tables!$A$3, Tables!$B$3, IF(BG33=Tables!$A$4, Tables!$B$4, IF(BG33=Tables!$A$5, Tables!$B$5, IF(BG33=Tables!$A$6, Tables!$B$6, 0)))))*BH$76,  Tables!$B$10)</f>
        <v>0</v>
      </c>
      <c r="BI33" s="56"/>
      <c r="BJ33" s="57">
        <f>ROUND((IF(BI33="RP", Tables!$B$3, IF(BI33="FL", Tables!$B$4, IF(BI33="OS", Tables!$B$5, IF(BI33="FA", Tables!$B$6, 0)))))*BJ$76,  Tables!$B$10)</f>
        <v>0</v>
      </c>
      <c r="BK33" s="58"/>
      <c r="BL33" s="59">
        <f>ROUND((IF(BK33=Tables!$A$3, Tables!$B$3, IF(BK33=Tables!$A$4, Tables!$B$4, IF(BK33=Tables!$A$5, Tables!$B$5, IF(BK33=Tables!$A$6, Tables!$B$6, 0)))))*BL$76,  Tables!$B$10)</f>
        <v>0</v>
      </c>
      <c r="BM33" s="56"/>
      <c r="BN33" s="57">
        <f>ROUND((IF(BM33="RP", Tables!$B$3, IF(BM33="FL", Tables!$B$4, IF(BM33="OS", Tables!$B$5, IF(BM33="FA", Tables!$B$6, 0)))))*BN$76,  Tables!$B$10)</f>
        <v>0</v>
      </c>
      <c r="BO33" s="58"/>
      <c r="BP33" s="59">
        <f>ROUND((IF(BO33=Tables!$A$3, Tables!$B$3, IF(BO33=Tables!$A$4, Tables!$B$4, IF(BO33=Tables!$A$5, Tables!$B$5, IF(BO33=Tables!$A$6, Tables!$B$6, 0)))))*BP$76,  Tables!$B$10)</f>
        <v>0</v>
      </c>
      <c r="BQ33" s="56"/>
      <c r="BR33" s="57">
        <f>ROUND((IF(BQ33="RP", Tables!$B$3, IF(BQ33="FL", Tables!$B$4, IF(BQ33="OS", Tables!$B$5, IF(BQ33="FA", Tables!$B$6, 0)))))*BR$76,  Tables!$B$10)</f>
        <v>0</v>
      </c>
      <c r="BS33" s="58"/>
      <c r="BT33" s="59">
        <f>ROUND((IF(BS33=Tables!$A$3, Tables!$B$3, IF(BS33=Tables!$A$4, Tables!$B$4, IF(BS33=Tables!$A$5, Tables!$B$5, IF(BS33=Tables!$A$6, Tables!$B$6, 0)))))*BT$76,  Tables!$B$10)</f>
        <v>0</v>
      </c>
      <c r="BU33" s="56" t="s">
        <v>8</v>
      </c>
      <c r="BV33" s="57">
        <f>ROUND((IF(BU33="RP", Tables!$B$3, IF(BU33="FL", Tables!$B$4, IF(BU33="OS", Tables!$B$5, IF(BU33="FA", Tables!$B$6, 0)))))*BV$76,  Tables!$B$10)</f>
        <v>3.6</v>
      </c>
      <c r="BW33" s="58" t="s">
        <v>8</v>
      </c>
      <c r="BX33" s="59">
        <f>ROUND((IF(BW33=Tables!$A$3, Tables!$B$3, IF(BW33=Tables!$A$4, Tables!$B$4, IF(BW33=Tables!$A$5, Tables!$B$5, IF(BW33=Tables!$A$6, Tables!$B$6, 0)))))*BX$76,  Tables!$B$10)</f>
        <v>3.1</v>
      </c>
      <c r="BY33" s="56" t="s">
        <v>8</v>
      </c>
      <c r="BZ33" s="57">
        <f>ROUND((IF(BY33="RP", Tables!$B$3, IF(BY33="FL", Tables!$B$4, IF(BY33="OS", Tables!$B$5, IF(BY33="FA", Tables!$B$6, 0)))))*BZ$76,  Tables!$B$10)</f>
        <v>3</v>
      </c>
      <c r="CA33" s="58" t="s">
        <v>8</v>
      </c>
      <c r="CB33" s="59">
        <f>ROUND((IF(CA33=Tables!$A$3, Tables!$B$3, IF(CA33=Tables!$A$4, Tables!$B$4, IF(CA33=Tables!$A$5, Tables!$B$5, IF(CA33=Tables!$A$6, Tables!$B$6, 0)))))*CB$76,  Tables!$B$10)</f>
        <v>2.8</v>
      </c>
      <c r="CC33" s="56"/>
      <c r="CD33" s="57">
        <f>ROUND((IF(CC33="RP", Tables!$B$3, IF(CC33="FL", Tables!$B$4, IF(CC33="OS", Tables!$B$5, IF(CC33="FA", Tables!$B$6, 0)))))*CD$76,  Tables!$B$10)</f>
        <v>0</v>
      </c>
      <c r="CE33" s="58"/>
      <c r="CF33" s="59">
        <f>ROUND((IF(CE33=Tables!$A$3, Tables!$B$3, IF(CE33=Tables!$A$4, Tables!$B$4, IF(CE33=Tables!$A$5, Tables!$B$5, IF(CE33=Tables!$A$6, Tables!$B$6, 0)))))*CF$76,  Tables!$B$10)</f>
        <v>0</v>
      </c>
      <c r="CG33" s="56"/>
      <c r="CH33" s="57">
        <f>ROUND((IF(CG33="RP", Tables!$B$3, IF(CG33="FL", Tables!$B$4, IF(CG33="OS", Tables!$B$5, IF(CG33="FA", Tables!$B$6, 0)))))*CH$76,  Tables!$B$10)</f>
        <v>0</v>
      </c>
    </row>
    <row r="34" spans="1:86" s="1" customFormat="1" ht="15" customHeight="1" x14ac:dyDescent="0.3">
      <c r="A34" s="69">
        <f t="shared" si="2"/>
        <v>32</v>
      </c>
      <c r="B34" s="51" t="s">
        <v>190</v>
      </c>
      <c r="C34" s="51" t="s">
        <v>60</v>
      </c>
      <c r="D34" s="50">
        <f>ROUND(SUM(E34:CH34), Tables!$B$11)</f>
        <v>11.8</v>
      </c>
      <c r="E34" s="56"/>
      <c r="F34" s="57">
        <f>ROUND((IF(E34=Tables!$A$3, Tables!$B$3, IF(E34=Tables!$A$4, Tables!$B$4, IF(E34=Tables!$A$5, Tables!$B$5, IF(E34=Tables!$A$6, Tables!$B$6, 0)))))*F$76,  Tables!$B$10)</f>
        <v>0</v>
      </c>
      <c r="G34" s="58"/>
      <c r="H34" s="59">
        <f>ROUND((IF(G34=Tables!$A$3, Tables!$B$3, IF(G34=Tables!$A$4, Tables!$B$4, IF(G34=Tables!$A$5, Tables!$B$5, IF(G34=Tables!$A$6, Tables!$B$6, 0)))))*H$76,  Tables!$B$10)</f>
        <v>0</v>
      </c>
      <c r="I34" s="56"/>
      <c r="J34" s="57">
        <f>ROUND((IF(I34="RP", Tables!$B$3, IF(I34="FL", Tables!$B$4, IF(I34="OS", Tables!$B$5, IF(I34="FA", Tables!$B$6, 0)))))*J$76,  Tables!$B$10)</f>
        <v>0</v>
      </c>
      <c r="K34" s="58"/>
      <c r="L34" s="59">
        <f>ROUND((IF(K34=Tables!$A$3, Tables!$B$3, IF(K34=Tables!$A$4, Tables!$B$4, IF(K34=Tables!$A$5, Tables!$B$5, IF(K34=Tables!$A$6, Tables!$B$6, 0)))))*L$76,  Tables!$B$10)</f>
        <v>0</v>
      </c>
      <c r="M34" s="56"/>
      <c r="N34" s="57">
        <f>ROUND((IF(M34="RP", Tables!$B$3, IF(M34="FL", Tables!$B$4, IF(M34="OS", Tables!$B$5, IF(M34="FA", Tables!$B$6, 0)))))*N$76,  Tables!$B$10)</f>
        <v>0</v>
      </c>
      <c r="O34" s="58"/>
      <c r="P34" s="59">
        <f>ROUND((IF(O34=Tables!$A$3, Tables!$B$3, IF(O34=Tables!$A$4, Tables!$B$4, IF(O34=Tables!$A$5, Tables!$B$5, IF(O34=Tables!$A$6, Tables!$B$6, 0)))))*P$76,  Tables!$B$10)</f>
        <v>0</v>
      </c>
      <c r="Q34" s="56"/>
      <c r="R34" s="57">
        <f>ROUND((IF(Q34="RP", Tables!$B$3, IF(Q34="FL", Tables!$B$4, IF(Q34="OS", Tables!$B$5, IF(Q34="FA", Tables!$B$6, 0)))))*R$76,  Tables!$B$10)</f>
        <v>0</v>
      </c>
      <c r="S34" s="58"/>
      <c r="T34" s="59">
        <f>ROUND((IF(S34=Tables!$A$3, Tables!$B$3, IF(S34=Tables!$A$4, Tables!$B$4, IF(S34=Tables!$A$5, Tables!$B$5, IF(S34=Tables!$A$6, Tables!$B$6, 0)))))*T$76,  Tables!$B$10)</f>
        <v>0</v>
      </c>
      <c r="U34" s="56"/>
      <c r="V34" s="57">
        <f>ROUND((IF(U34="RP", Tables!$B$3, IF(U34="FL", Tables!$B$4, IF(U34="OS", Tables!$B$5, IF(U34="FA", Tables!$B$6, 0)))))*V$76,  Tables!$B$10)</f>
        <v>0</v>
      </c>
      <c r="W34" s="58"/>
      <c r="X34" s="59">
        <f>ROUND((IF(W34=Tables!$A$3, Tables!$B$3, IF(W34=Tables!$A$4, Tables!$B$4, IF(W34=Tables!$A$5, Tables!$B$5, IF(W34=Tables!$A$6, Tables!$B$6, 0)))))*X$76,  Tables!$B$10)</f>
        <v>0</v>
      </c>
      <c r="Y34" s="56"/>
      <c r="Z34" s="57">
        <f>ROUND((IF(Y34="RP", Tables!$B$3, IF(Y34="FL", Tables!$B$4, IF(Y34="OS", Tables!$B$5, IF(Y34="FA", Tables!$B$6, 0)))))*Z$76,  Tables!$B$10)</f>
        <v>0</v>
      </c>
      <c r="AA34" s="58"/>
      <c r="AB34" s="59">
        <f>ROUND((IF(AA34=Tables!$A$3, Tables!$B$3, IF(AA34=Tables!$A$4, Tables!$B$4, IF(AA34=Tables!$A$5, Tables!$B$5, IF(AA34=Tables!$A$6, Tables!$B$6, 0)))))*AB$76,  Tables!$B$10)</f>
        <v>0</v>
      </c>
      <c r="AC34" s="56"/>
      <c r="AD34" s="57">
        <f>ROUND((IF(AC34="RP", Tables!$B$3, IF(AC34="FL", Tables!$B$4, IF(AC34="OS", Tables!$B$5, IF(AC34="FA", Tables!$B$6, 0)))))*AD$76,  Tables!$B$10)</f>
        <v>0</v>
      </c>
      <c r="AE34" s="58"/>
      <c r="AF34" s="59">
        <f>ROUND((IF(AE34=Tables!$A$3, Tables!$B$3, IF(AE34=Tables!$A$4, Tables!$B$4, IF(AE34=Tables!$A$5, Tables!$B$5, IF(AE34=Tables!$A$6, Tables!$B$6, 0)))))*AF$76,  Tables!$B$10)</f>
        <v>0</v>
      </c>
      <c r="AG34" s="56"/>
      <c r="AH34" s="57">
        <f>ROUND((IF(AG34="RP", Tables!$B$3, IF(AG34="FL", Tables!$B$4, IF(AG34="OS", Tables!$B$5, IF(AG34="FA", Tables!$B$6, 0)))))*AH$76,  Tables!$B$10)</f>
        <v>0</v>
      </c>
      <c r="AI34" s="58"/>
      <c r="AJ34" s="59">
        <f>ROUND((IF(AI34=Tables!$A$3, Tables!$B$3, IF(AI34=Tables!$A$4, Tables!$B$4, IF(AI34=Tables!$A$5, Tables!$B$5, IF(AI34=Tables!$A$6, Tables!$B$6, 0)))))*AJ$76,  Tables!$B$10)</f>
        <v>0</v>
      </c>
      <c r="AK34" s="56"/>
      <c r="AL34" s="57">
        <f>ROUND((IF(AK34="RP", Tables!$B$3, IF(AK34="FL", Tables!$B$4, IF(AK34="OS", Tables!$B$5, IF(AK34="FA", Tables!$B$6, 0)))))*AL$76,  Tables!$B$10)</f>
        <v>0</v>
      </c>
      <c r="AM34" s="58"/>
      <c r="AN34" s="59">
        <f>ROUND((IF(AM34=Tables!$A$3, Tables!$B$3, IF(AM34=Tables!$A$4, Tables!$B$4, IF(AM34=Tables!$A$5, Tables!$B$5, IF(AM34=Tables!$A$6, Tables!$B$6, 0)))))*AN$76,  Tables!$B$10)</f>
        <v>0</v>
      </c>
      <c r="AO34" s="56"/>
      <c r="AP34" s="57">
        <f>ROUND((IF(AO34="RP", Tables!$B$3, IF(AO34="FL", Tables!$B$4, IF(AO34="OS", Tables!$B$5, IF(AO34="FA", Tables!$B$6, 0)))))*AP$76,  Tables!$B$10)</f>
        <v>0</v>
      </c>
      <c r="AQ34" s="58"/>
      <c r="AR34" s="59">
        <f>ROUND((IF(AQ34=Tables!$A$3, Tables!$B$3, IF(AQ34=Tables!$A$4, Tables!$B$4, IF(AQ34=Tables!$A$5, Tables!$B$5, IF(AQ34=Tables!$A$6, Tables!$B$6, 0)))))*AR$76,  Tables!$B$10)</f>
        <v>0</v>
      </c>
      <c r="AS34" s="56"/>
      <c r="AT34" s="57">
        <f>ROUND((IF(AS34="RP", Tables!$B$3, IF(AS34="FL", Tables!$B$4, IF(AS34="OS", Tables!$B$5, IF(AS34="FA", Tables!$B$6, 0)))))*AT$76,  Tables!$B$10)</f>
        <v>0</v>
      </c>
      <c r="AU34" s="58"/>
      <c r="AV34" s="59">
        <f>ROUND((IF(AU34=Tables!$A$3, Tables!$B$3, IF(AU34=Tables!$A$4, Tables!$B$4, IF(AU34=Tables!$A$5, Tables!$B$5, IF(AU34=Tables!$A$6, Tables!$B$6, 0)))))*AV$76,  Tables!$B$10)</f>
        <v>0</v>
      </c>
      <c r="AW34" s="56"/>
      <c r="AX34" s="57">
        <f>ROUND((IF(AW34="RP", Tables!$B$3, IF(AW34="FL", Tables!$B$4, IF(AW34="OS", Tables!$B$5, IF(AW34="FA", Tables!$B$6, 0)))))*AX$76,  Tables!$B$10)</f>
        <v>0</v>
      </c>
      <c r="AY34" s="58"/>
      <c r="AZ34" s="59">
        <f>ROUND((IF(AY34=Tables!$A$3, Tables!$B$3, IF(AY34=Tables!$A$4, Tables!$B$4, IF(AY34=Tables!$A$5, Tables!$B$5, IF(AY34=Tables!$A$6, Tables!$B$6, 0)))))*AZ$76,  Tables!$B$10)</f>
        <v>0</v>
      </c>
      <c r="BA34" s="56"/>
      <c r="BB34" s="57">
        <f>ROUND((IF(BA34="RP", Tables!$B$3, IF(BA34="FL", Tables!$B$4, IF(BA34="OS", Tables!$B$5, IF(BA34="FA", Tables!$B$6, 0)))))*BB$76,  Tables!$B$10)</f>
        <v>0</v>
      </c>
      <c r="BC34" s="58"/>
      <c r="BD34" s="59">
        <f>ROUND((IF(BC34=Tables!$A$3, Tables!$B$3, IF(BC34=Tables!$A$4, Tables!$B$4, IF(BC34=Tables!$A$5, Tables!$B$5, IF(BC34=Tables!$A$6, Tables!$B$6, 0)))))*BD$76,  Tables!$B$10)</f>
        <v>0</v>
      </c>
      <c r="BE34" s="56"/>
      <c r="BF34" s="57">
        <f>ROUND((IF(BE34="RP", Tables!$B$3, IF(BE34="FL", Tables!$B$4, IF(BE34="OS", Tables!$B$5, IF(BE34="FA", Tables!$B$6, 0)))))*BF$76,  Tables!$B$10)</f>
        <v>0</v>
      </c>
      <c r="BG34" s="58"/>
      <c r="BH34" s="59">
        <f>ROUND((IF(BG34=Tables!$A$3, Tables!$B$3, IF(BG34=Tables!$A$4, Tables!$B$4, IF(BG34=Tables!$A$5, Tables!$B$5, IF(BG34=Tables!$A$6, Tables!$B$6, 0)))))*BH$76,  Tables!$B$10)</f>
        <v>0</v>
      </c>
      <c r="BI34" s="56"/>
      <c r="BJ34" s="57">
        <f>ROUND((IF(BI34="RP", Tables!$B$3, IF(BI34="FL", Tables!$B$4, IF(BI34="OS", Tables!$B$5, IF(BI34="FA", Tables!$B$6, 0)))))*BJ$76,  Tables!$B$10)</f>
        <v>0</v>
      </c>
      <c r="BK34" s="58"/>
      <c r="BL34" s="59">
        <f>ROUND((IF(BK34=Tables!$A$3, Tables!$B$3, IF(BK34=Tables!$A$4, Tables!$B$4, IF(BK34=Tables!$A$5, Tables!$B$5, IF(BK34=Tables!$A$6, Tables!$B$6, 0)))))*BL$76,  Tables!$B$10)</f>
        <v>0</v>
      </c>
      <c r="BM34" s="56"/>
      <c r="BN34" s="57">
        <f>ROUND((IF(BM34="RP", Tables!$B$3, IF(BM34="FL", Tables!$B$4, IF(BM34="OS", Tables!$B$5, IF(BM34="FA", Tables!$B$6, 0)))))*BN$76,  Tables!$B$10)</f>
        <v>0</v>
      </c>
      <c r="BO34" s="58"/>
      <c r="BP34" s="59">
        <f>ROUND((IF(BO34=Tables!$A$3, Tables!$B$3, IF(BO34=Tables!$A$4, Tables!$B$4, IF(BO34=Tables!$A$5, Tables!$B$5, IF(BO34=Tables!$A$6, Tables!$B$6, 0)))))*BP$76,  Tables!$B$10)</f>
        <v>0</v>
      </c>
      <c r="BQ34" s="56"/>
      <c r="BR34" s="57">
        <f>ROUND((IF(BQ34="RP", Tables!$B$3, IF(BQ34="FL", Tables!$B$4, IF(BQ34="OS", Tables!$B$5, IF(BQ34="FA", Tables!$B$6, 0)))))*BR$76,  Tables!$B$10)</f>
        <v>0</v>
      </c>
      <c r="BS34" s="58"/>
      <c r="BT34" s="59">
        <f>ROUND((IF(BS34=Tables!$A$3, Tables!$B$3, IF(BS34=Tables!$A$4, Tables!$B$4, IF(BS34=Tables!$A$5, Tables!$B$5, IF(BS34=Tables!$A$6, Tables!$B$6, 0)))))*BT$76,  Tables!$B$10)</f>
        <v>0</v>
      </c>
      <c r="BU34" s="56"/>
      <c r="BV34" s="57">
        <f>ROUND((IF(BU34="RP", Tables!$B$3, IF(BU34="FL", Tables!$B$4, IF(BU34="OS", Tables!$B$5, IF(BU34="FA", Tables!$B$6, 0)))))*BV$76,  Tables!$B$10)</f>
        <v>0</v>
      </c>
      <c r="BW34" s="58" t="s">
        <v>8</v>
      </c>
      <c r="BX34" s="59">
        <f>ROUND((IF(BW34=Tables!$A$3, Tables!$B$3, IF(BW34=Tables!$A$4, Tables!$B$4, IF(BW34=Tables!$A$5, Tables!$B$5, IF(BW34=Tables!$A$6, Tables!$B$6, 0)))))*BX$76,  Tables!$B$10)</f>
        <v>3.1</v>
      </c>
      <c r="BY34" s="56" t="s">
        <v>7</v>
      </c>
      <c r="BZ34" s="57">
        <f>ROUND((IF(BY34="RP", Tables!$B$3, IF(BY34="FL", Tables!$B$4, IF(BY34="OS", Tables!$B$5, IF(BY34="FA", Tables!$B$6, 0)))))*BZ$76,  Tables!$B$10)</f>
        <v>2.4</v>
      </c>
      <c r="CA34" s="58" t="s">
        <v>7</v>
      </c>
      <c r="CB34" s="59">
        <f>ROUND((IF(CA34=Tables!$A$3, Tables!$B$3, IF(CA34=Tables!$A$4, Tables!$B$4, IF(CA34=Tables!$A$5, Tables!$B$5, IF(CA34=Tables!$A$6, Tables!$B$6, 0)))))*CB$76,  Tables!$B$10)</f>
        <v>2.2000000000000002</v>
      </c>
      <c r="CC34" s="56" t="s">
        <v>9</v>
      </c>
      <c r="CD34" s="57">
        <f>ROUND((IF(CC34="RP", Tables!$B$3, IF(CC34="FL", Tables!$B$4, IF(CC34="OS", Tables!$B$5, IF(CC34="FA", Tables!$B$6, 0)))))*CD$76,  Tables!$B$10)</f>
        <v>4.0999999999999996</v>
      </c>
      <c r="CE34" s="58"/>
      <c r="CF34" s="59">
        <f>ROUND((IF(CE34=Tables!$A$3, Tables!$B$3, IF(CE34=Tables!$A$4, Tables!$B$4, IF(CE34=Tables!$A$5, Tables!$B$5, IF(CE34=Tables!$A$6, Tables!$B$6, 0)))))*CF$76,  Tables!$B$10)</f>
        <v>0</v>
      </c>
      <c r="CG34" s="56"/>
      <c r="CH34" s="57">
        <f>ROUND((IF(CG34="RP", Tables!$B$3, IF(CG34="FL", Tables!$B$4, IF(CG34="OS", Tables!$B$5, IF(CG34="FA", Tables!$B$6, 0)))))*CH$76,  Tables!$B$10)</f>
        <v>0</v>
      </c>
    </row>
    <row r="35" spans="1:86" s="1" customFormat="1" ht="15" customHeight="1" x14ac:dyDescent="0.3">
      <c r="A35" s="69">
        <f t="shared" si="2"/>
        <v>33</v>
      </c>
      <c r="B35" s="51" t="s">
        <v>209</v>
      </c>
      <c r="C35" s="51" t="s">
        <v>144</v>
      </c>
      <c r="D35" s="50">
        <f>ROUND(SUM(E35:CH35), Tables!$B$11)</f>
        <v>11.2</v>
      </c>
      <c r="E35" s="56"/>
      <c r="F35" s="57">
        <f>ROUND((IF(E35=Tables!$A$3, Tables!$B$3, IF(E35=Tables!$A$4, Tables!$B$4, IF(E35=Tables!$A$5, Tables!$B$5, IF(E35=Tables!$A$6, Tables!$B$6, 0)))))*F$76,  Tables!$B$10)</f>
        <v>0</v>
      </c>
      <c r="G35" s="58"/>
      <c r="H35" s="59">
        <f>ROUND((IF(G35=Tables!$A$3, Tables!$B$3, IF(G35=Tables!$A$4, Tables!$B$4, IF(G35=Tables!$A$5, Tables!$B$5, IF(G35=Tables!$A$6, Tables!$B$6, 0)))))*H$76,  Tables!$B$10)</f>
        <v>0</v>
      </c>
      <c r="I35" s="56"/>
      <c r="J35" s="57">
        <f>ROUND((IF(I35="RP", Tables!$B$3, IF(I35="FL", Tables!$B$4, IF(I35="OS", Tables!$B$5, IF(I35="FA", Tables!$B$6, 0)))))*J$76,  Tables!$B$10)</f>
        <v>0</v>
      </c>
      <c r="K35" s="58"/>
      <c r="L35" s="59">
        <f>ROUND((IF(K35=Tables!$A$3, Tables!$B$3, IF(K35=Tables!$A$4, Tables!$B$4, IF(K35=Tables!$A$5, Tables!$B$5, IF(K35=Tables!$A$6, Tables!$B$6, 0)))))*L$76,  Tables!$B$10)</f>
        <v>0</v>
      </c>
      <c r="M35" s="56"/>
      <c r="N35" s="57">
        <f>ROUND((IF(M35="RP", Tables!$B$3, IF(M35="FL", Tables!$B$4, IF(M35="OS", Tables!$B$5, IF(M35="FA", Tables!$B$6, 0)))))*N$76,  Tables!$B$10)</f>
        <v>0</v>
      </c>
      <c r="O35" s="58"/>
      <c r="P35" s="59">
        <f>ROUND((IF(O35=Tables!$A$3, Tables!$B$3, IF(O35=Tables!$A$4, Tables!$B$4, IF(O35=Tables!$A$5, Tables!$B$5, IF(O35=Tables!$A$6, Tables!$B$6, 0)))))*P$76,  Tables!$B$10)</f>
        <v>0</v>
      </c>
      <c r="Q35" s="56"/>
      <c r="R35" s="57">
        <f>ROUND((IF(Q35="RP", Tables!$B$3, IF(Q35="FL", Tables!$B$4, IF(Q35="OS", Tables!$B$5, IF(Q35="FA", Tables!$B$6, 0)))))*R$76,  Tables!$B$10)</f>
        <v>0</v>
      </c>
      <c r="S35" s="58"/>
      <c r="T35" s="59">
        <f>ROUND((IF(S35=Tables!$A$3, Tables!$B$3, IF(S35=Tables!$A$4, Tables!$B$4, IF(S35=Tables!$A$5, Tables!$B$5, IF(S35=Tables!$A$6, Tables!$B$6, 0)))))*T$76,  Tables!$B$10)</f>
        <v>0</v>
      </c>
      <c r="U35" s="56"/>
      <c r="V35" s="57">
        <f>ROUND((IF(U35="RP", Tables!$B$3, IF(U35="FL", Tables!$B$4, IF(U35="OS", Tables!$B$5, IF(U35="FA", Tables!$B$6, 0)))))*V$76,  Tables!$B$10)</f>
        <v>0</v>
      </c>
      <c r="W35" s="58"/>
      <c r="X35" s="59">
        <f>ROUND((IF(W35=Tables!$A$3, Tables!$B$3, IF(W35=Tables!$A$4, Tables!$B$4, IF(W35=Tables!$A$5, Tables!$B$5, IF(W35=Tables!$A$6, Tables!$B$6, 0)))))*X$76,  Tables!$B$10)</f>
        <v>0</v>
      </c>
      <c r="Y35" s="56"/>
      <c r="Z35" s="57">
        <f>ROUND((IF(Y35="RP", Tables!$B$3, IF(Y35="FL", Tables!$B$4, IF(Y35="OS", Tables!$B$5, IF(Y35="FA", Tables!$B$6, 0)))))*Z$76,  Tables!$B$10)</f>
        <v>0</v>
      </c>
      <c r="AA35" s="58"/>
      <c r="AB35" s="59">
        <f>ROUND((IF(AA35=Tables!$A$3, Tables!$B$3, IF(AA35=Tables!$A$4, Tables!$B$4, IF(AA35=Tables!$A$5, Tables!$B$5, IF(AA35=Tables!$A$6, Tables!$B$6, 0)))))*AB$76,  Tables!$B$10)</f>
        <v>0</v>
      </c>
      <c r="AC35" s="56"/>
      <c r="AD35" s="57">
        <f>ROUND((IF(AC35="RP", Tables!$B$3, IF(AC35="FL", Tables!$B$4, IF(AC35="OS", Tables!$B$5, IF(AC35="FA", Tables!$B$6, 0)))))*AD$76,  Tables!$B$10)</f>
        <v>0</v>
      </c>
      <c r="AE35" s="58"/>
      <c r="AF35" s="59">
        <f>ROUND((IF(AE35=Tables!$A$3, Tables!$B$3, IF(AE35=Tables!$A$4, Tables!$B$4, IF(AE35=Tables!$A$5, Tables!$B$5, IF(AE35=Tables!$A$6, Tables!$B$6, 0)))))*AF$76,  Tables!$B$10)</f>
        <v>0</v>
      </c>
      <c r="AG35" s="56"/>
      <c r="AH35" s="57">
        <f>ROUND((IF(AG35="RP", Tables!$B$3, IF(AG35="FL", Tables!$B$4, IF(AG35="OS", Tables!$B$5, IF(AG35="FA", Tables!$B$6, 0)))))*AH$76,  Tables!$B$10)</f>
        <v>0</v>
      </c>
      <c r="AI35" s="58" t="s">
        <v>8</v>
      </c>
      <c r="AJ35" s="59">
        <f>ROUND((IF(AI35=Tables!$A$3, Tables!$B$3, IF(AI35=Tables!$A$4, Tables!$B$4, IF(AI35=Tables!$A$5, Tables!$B$5, IF(AI35=Tables!$A$6, Tables!$B$6, 0)))))*AJ$76,  Tables!$B$10)</f>
        <v>7.8</v>
      </c>
      <c r="AK35" s="56"/>
      <c r="AL35" s="57">
        <f>ROUND((IF(AK35="RP", Tables!$B$3, IF(AK35="FL", Tables!$B$4, IF(AK35="OS", Tables!$B$5, IF(AK35="FA", Tables!$B$6, 0)))))*AL$76,  Tables!$B$10)</f>
        <v>0</v>
      </c>
      <c r="AM35" s="58"/>
      <c r="AN35" s="59">
        <f>ROUND((IF(AM35=Tables!$A$3, Tables!$B$3, IF(AM35=Tables!$A$4, Tables!$B$4, IF(AM35=Tables!$A$5, Tables!$B$5, IF(AM35=Tables!$A$6, Tables!$B$6, 0)))))*AN$76,  Tables!$B$10)</f>
        <v>0</v>
      </c>
      <c r="AO35" s="56"/>
      <c r="AP35" s="57">
        <f>ROUND((IF(AO35="RP", Tables!$B$3, IF(AO35="FL", Tables!$B$4, IF(AO35="OS", Tables!$B$5, IF(AO35="FA", Tables!$B$6, 0)))))*AP$76,  Tables!$B$10)</f>
        <v>0</v>
      </c>
      <c r="AQ35" s="58"/>
      <c r="AR35" s="59">
        <f>ROUND((IF(AQ35=Tables!$A$3, Tables!$B$3, IF(AQ35=Tables!$A$4, Tables!$B$4, IF(AQ35=Tables!$A$5, Tables!$B$5, IF(AQ35=Tables!$A$6, Tables!$B$6, 0)))))*AR$76,  Tables!$B$10)</f>
        <v>0</v>
      </c>
      <c r="AS35" s="56"/>
      <c r="AT35" s="57">
        <f>ROUND((IF(AS35="RP", Tables!$B$3, IF(AS35="FL", Tables!$B$4, IF(AS35="OS", Tables!$B$5, IF(AS35="FA", Tables!$B$6, 0)))))*AT$76,  Tables!$B$10)</f>
        <v>0</v>
      </c>
      <c r="AU35" s="58" t="s">
        <v>8</v>
      </c>
      <c r="AV35" s="59">
        <f>ROUND((IF(AU35=Tables!$A$3, Tables!$B$3, IF(AU35=Tables!$A$4, Tables!$B$4, IF(AU35=Tables!$A$5, Tables!$B$5, IF(AU35=Tables!$A$6, Tables!$B$6, 0)))))*AV$76,  Tables!$B$10)</f>
        <v>3.4</v>
      </c>
      <c r="AW35" s="56"/>
      <c r="AX35" s="57">
        <f>ROUND((IF(AW35="RP", Tables!$B$3, IF(AW35="FL", Tables!$B$4, IF(AW35="OS", Tables!$B$5, IF(AW35="FA", Tables!$B$6, 0)))))*AX$76,  Tables!$B$10)</f>
        <v>0</v>
      </c>
      <c r="AY35" s="58"/>
      <c r="AZ35" s="59">
        <f>ROUND((IF(AY35=Tables!$A$3, Tables!$B$3, IF(AY35=Tables!$A$4, Tables!$B$4, IF(AY35=Tables!$A$5, Tables!$B$5, IF(AY35=Tables!$A$6, Tables!$B$6, 0)))))*AZ$76,  Tables!$B$10)</f>
        <v>0</v>
      </c>
      <c r="BA35" s="56"/>
      <c r="BB35" s="57">
        <f>ROUND((IF(BA35="RP", Tables!$B$3, IF(BA35="FL", Tables!$B$4, IF(BA35="OS", Tables!$B$5, IF(BA35="FA", Tables!$B$6, 0)))))*BB$76,  Tables!$B$10)</f>
        <v>0</v>
      </c>
      <c r="BC35" s="58"/>
      <c r="BD35" s="59">
        <f>ROUND((IF(BC35=Tables!$A$3, Tables!$B$3, IF(BC35=Tables!$A$4, Tables!$B$4, IF(BC35=Tables!$A$5, Tables!$B$5, IF(BC35=Tables!$A$6, Tables!$B$6, 0)))))*BD$76,  Tables!$B$10)</f>
        <v>0</v>
      </c>
      <c r="BE35" s="56"/>
      <c r="BF35" s="57">
        <f>ROUND((IF(BE35="RP", Tables!$B$3, IF(BE35="FL", Tables!$B$4, IF(BE35="OS", Tables!$B$5, IF(BE35="FA", Tables!$B$6, 0)))))*BF$76,  Tables!$B$10)</f>
        <v>0</v>
      </c>
      <c r="BG35" s="58"/>
      <c r="BH35" s="59">
        <f>ROUND((IF(BG35=Tables!$A$3, Tables!$B$3, IF(BG35=Tables!$A$4, Tables!$B$4, IF(BG35=Tables!$A$5, Tables!$B$5, IF(BG35=Tables!$A$6, Tables!$B$6, 0)))))*BH$76,  Tables!$B$10)</f>
        <v>0</v>
      </c>
      <c r="BI35" s="56"/>
      <c r="BJ35" s="57">
        <f>ROUND((IF(BI35="RP", Tables!$B$3, IF(BI35="FL", Tables!$B$4, IF(BI35="OS", Tables!$B$5, IF(BI35="FA", Tables!$B$6, 0)))))*BJ$76,  Tables!$B$10)</f>
        <v>0</v>
      </c>
      <c r="BK35" s="58"/>
      <c r="BL35" s="59">
        <f>ROUND((IF(BK35=Tables!$A$3, Tables!$B$3, IF(BK35=Tables!$A$4, Tables!$B$4, IF(BK35=Tables!$A$5, Tables!$B$5, IF(BK35=Tables!$A$6, Tables!$B$6, 0)))))*BL$76,  Tables!$B$10)</f>
        <v>0</v>
      </c>
      <c r="BM35" s="56"/>
      <c r="BN35" s="57">
        <f>ROUND((IF(BM35="RP", Tables!$B$3, IF(BM35="FL", Tables!$B$4, IF(BM35="OS", Tables!$B$5, IF(BM35="FA", Tables!$B$6, 0)))))*BN$76,  Tables!$B$10)</f>
        <v>0</v>
      </c>
      <c r="BO35" s="58"/>
      <c r="BP35" s="59">
        <f>ROUND((IF(BO35=Tables!$A$3, Tables!$B$3, IF(BO35=Tables!$A$4, Tables!$B$4, IF(BO35=Tables!$A$5, Tables!$B$5, IF(BO35=Tables!$A$6, Tables!$B$6, 0)))))*BP$76,  Tables!$B$10)</f>
        <v>0</v>
      </c>
      <c r="BQ35" s="56"/>
      <c r="BR35" s="57">
        <f>ROUND((IF(BQ35="RP", Tables!$B$3, IF(BQ35="FL", Tables!$B$4, IF(BQ35="OS", Tables!$B$5, IF(BQ35="FA", Tables!$B$6, 0)))))*BR$76,  Tables!$B$10)</f>
        <v>0</v>
      </c>
      <c r="BS35" s="58"/>
      <c r="BT35" s="59">
        <f>ROUND((IF(BS35=Tables!$A$3, Tables!$B$3, IF(BS35=Tables!$A$4, Tables!$B$4, IF(BS35=Tables!$A$5, Tables!$B$5, IF(BS35=Tables!$A$6, Tables!$B$6, 0)))))*BT$76,  Tables!$B$10)</f>
        <v>0</v>
      </c>
      <c r="BU35" s="56"/>
      <c r="BV35" s="57">
        <f>ROUND((IF(BU35="RP", Tables!$B$3, IF(BU35="FL", Tables!$B$4, IF(BU35="OS", Tables!$B$5, IF(BU35="FA", Tables!$B$6, 0)))))*BV$76,  Tables!$B$10)</f>
        <v>0</v>
      </c>
      <c r="BW35" s="58"/>
      <c r="BX35" s="59">
        <f>ROUND((IF(BW35=Tables!$A$3, Tables!$B$3, IF(BW35=Tables!$A$4, Tables!$B$4, IF(BW35=Tables!$A$5, Tables!$B$5, IF(BW35=Tables!$A$6, Tables!$B$6, 0)))))*BX$76,  Tables!$B$10)</f>
        <v>0</v>
      </c>
      <c r="BY35" s="56"/>
      <c r="BZ35" s="57">
        <f>ROUND((IF(BY35="RP", Tables!$B$3, IF(BY35="FL", Tables!$B$4, IF(BY35="OS", Tables!$B$5, IF(BY35="FA", Tables!$B$6, 0)))))*BZ$76,  Tables!$B$10)</f>
        <v>0</v>
      </c>
      <c r="CA35" s="58"/>
      <c r="CB35" s="59">
        <f>ROUND((IF(CA35=Tables!$A$3, Tables!$B$3, IF(CA35=Tables!$A$4, Tables!$B$4, IF(CA35=Tables!$A$5, Tables!$B$5, IF(CA35=Tables!$A$6, Tables!$B$6, 0)))))*CB$76,  Tables!$B$10)</f>
        <v>0</v>
      </c>
      <c r="CC35" s="56"/>
      <c r="CD35" s="57">
        <f>ROUND((IF(CC35="RP", Tables!$B$3, IF(CC35="FL", Tables!$B$4, IF(CC35="OS", Tables!$B$5, IF(CC35="FA", Tables!$B$6, 0)))))*CD$76,  Tables!$B$10)</f>
        <v>0</v>
      </c>
      <c r="CE35" s="58"/>
      <c r="CF35" s="59">
        <f>ROUND((IF(CE35=Tables!$A$3, Tables!$B$3, IF(CE35=Tables!$A$4, Tables!$B$4, IF(CE35=Tables!$A$5, Tables!$B$5, IF(CE35=Tables!$A$6, Tables!$B$6, 0)))))*CF$76,  Tables!$B$10)</f>
        <v>0</v>
      </c>
      <c r="CG35" s="56"/>
      <c r="CH35" s="57">
        <f>ROUND((IF(CG35="RP", Tables!$B$3, IF(CG35="FL", Tables!$B$4, IF(CG35="OS", Tables!$B$5, IF(CG35="FA", Tables!$B$6, 0)))))*CH$76,  Tables!$B$10)</f>
        <v>0</v>
      </c>
    </row>
    <row r="36" spans="1:86" s="1" customFormat="1" ht="15" customHeight="1" x14ac:dyDescent="0.3">
      <c r="A36" s="69">
        <f t="shared" si="2"/>
        <v>34</v>
      </c>
      <c r="B36" s="51" t="s">
        <v>146</v>
      </c>
      <c r="C36" s="51" t="s">
        <v>74</v>
      </c>
      <c r="D36" s="50">
        <f>ROUND(SUM(E36:CH36), Tables!$B$11)</f>
        <v>7.8</v>
      </c>
      <c r="E36" s="56"/>
      <c r="F36" s="57">
        <f>ROUND((IF(E36=Tables!$A$3, Tables!$B$3, IF(E36=Tables!$A$4, Tables!$B$4, IF(E36=Tables!$A$5, Tables!$B$5, IF(E36=Tables!$A$6, Tables!$B$6, 0)))))*F$76,  Tables!$B$10)</f>
        <v>0</v>
      </c>
      <c r="G36" s="58"/>
      <c r="H36" s="59">
        <f>ROUND((IF(G36=Tables!$A$3, Tables!$B$3, IF(G36=Tables!$A$4, Tables!$B$4, IF(G36=Tables!$A$5, Tables!$B$5, IF(G36=Tables!$A$6, Tables!$B$6, 0)))))*H$76,  Tables!$B$10)</f>
        <v>0</v>
      </c>
      <c r="I36" s="56"/>
      <c r="J36" s="57">
        <f>ROUND((IF(I36="RP", Tables!$B$3, IF(I36="FL", Tables!$B$4, IF(I36="OS", Tables!$B$5, IF(I36="FA", Tables!$B$6, 0)))))*J$76,  Tables!$B$10)</f>
        <v>0</v>
      </c>
      <c r="K36" s="58"/>
      <c r="L36" s="59">
        <f>ROUND((IF(K36=Tables!$A$3, Tables!$B$3, IF(K36=Tables!$A$4, Tables!$B$4, IF(K36=Tables!$A$5, Tables!$B$5, IF(K36=Tables!$A$6, Tables!$B$6, 0)))))*L$76,  Tables!$B$10)</f>
        <v>0</v>
      </c>
      <c r="M36" s="56"/>
      <c r="N36" s="57">
        <f>ROUND((IF(M36="RP", Tables!$B$3, IF(M36="FL", Tables!$B$4, IF(M36="OS", Tables!$B$5, IF(M36="FA", Tables!$B$6, 0)))))*N$76,  Tables!$B$10)</f>
        <v>0</v>
      </c>
      <c r="O36" s="58"/>
      <c r="P36" s="59">
        <f>ROUND((IF(O36=Tables!$A$3, Tables!$B$3, IF(O36=Tables!$A$4, Tables!$B$4, IF(O36=Tables!$A$5, Tables!$B$5, IF(O36=Tables!$A$6, Tables!$B$6, 0)))))*P$76,  Tables!$B$10)</f>
        <v>0</v>
      </c>
      <c r="Q36" s="56"/>
      <c r="R36" s="57">
        <f>ROUND((IF(Q36="RP", Tables!$B$3, IF(Q36="FL", Tables!$B$4, IF(Q36="OS", Tables!$B$5, IF(Q36="FA", Tables!$B$6, 0)))))*R$76,  Tables!$B$10)</f>
        <v>0</v>
      </c>
      <c r="S36" s="58"/>
      <c r="T36" s="59">
        <f>ROUND((IF(S36=Tables!$A$3, Tables!$B$3, IF(S36=Tables!$A$4, Tables!$B$4, IF(S36=Tables!$A$5, Tables!$B$5, IF(S36=Tables!$A$6, Tables!$B$6, 0)))))*T$76,  Tables!$B$10)</f>
        <v>0</v>
      </c>
      <c r="U36" s="56"/>
      <c r="V36" s="57">
        <f>ROUND((IF(U36="RP", Tables!$B$3, IF(U36="FL", Tables!$B$4, IF(U36="OS", Tables!$B$5, IF(U36="FA", Tables!$B$6, 0)))))*V$76,  Tables!$B$10)</f>
        <v>0</v>
      </c>
      <c r="W36" s="58"/>
      <c r="X36" s="59">
        <f>ROUND((IF(W36=Tables!$A$3, Tables!$B$3, IF(W36=Tables!$A$4, Tables!$B$4, IF(W36=Tables!$A$5, Tables!$B$5, IF(W36=Tables!$A$6, Tables!$B$6, 0)))))*X$76,  Tables!$B$10)</f>
        <v>0</v>
      </c>
      <c r="Y36" s="56"/>
      <c r="Z36" s="57">
        <f>ROUND((IF(Y36="RP", Tables!$B$3, IF(Y36="FL", Tables!$B$4, IF(Y36="OS", Tables!$B$5, IF(Y36="FA", Tables!$B$6, 0)))))*Z$76,  Tables!$B$10)</f>
        <v>0</v>
      </c>
      <c r="AA36" s="58"/>
      <c r="AB36" s="59">
        <f>ROUND((IF(AA36=Tables!$A$3, Tables!$B$3, IF(AA36=Tables!$A$4, Tables!$B$4, IF(AA36=Tables!$A$5, Tables!$B$5, IF(AA36=Tables!$A$6, Tables!$B$6, 0)))))*AB$76,  Tables!$B$10)</f>
        <v>0</v>
      </c>
      <c r="AC36" s="56"/>
      <c r="AD36" s="57">
        <f>ROUND((IF(AC36="RP", Tables!$B$3, IF(AC36="FL", Tables!$B$4, IF(AC36="OS", Tables!$B$5, IF(AC36="FA", Tables!$B$6, 0)))))*AD$76,  Tables!$B$10)</f>
        <v>0</v>
      </c>
      <c r="AE36" s="58"/>
      <c r="AF36" s="59">
        <f>ROUND((IF(AE36=Tables!$A$3, Tables!$B$3, IF(AE36=Tables!$A$4, Tables!$B$4, IF(AE36=Tables!$A$5, Tables!$B$5, IF(AE36=Tables!$A$6, Tables!$B$6, 0)))))*AF$76,  Tables!$B$10)</f>
        <v>0</v>
      </c>
      <c r="AG36" s="56"/>
      <c r="AH36" s="57">
        <f>ROUND((IF(AG36="RP", Tables!$B$3, IF(AG36="FL", Tables!$B$4, IF(AG36="OS", Tables!$B$5, IF(AG36="FA", Tables!$B$6, 0)))))*AH$76,  Tables!$B$10)</f>
        <v>0</v>
      </c>
      <c r="AI36" s="58" t="s">
        <v>8</v>
      </c>
      <c r="AJ36" s="59">
        <f>ROUND((IF(AI36=Tables!$A$3, Tables!$B$3, IF(AI36=Tables!$A$4, Tables!$B$4, IF(AI36=Tables!$A$5, Tables!$B$5, IF(AI36=Tables!$A$6, Tables!$B$6, 0)))))*AJ$76,  Tables!$B$10)</f>
        <v>7.8</v>
      </c>
      <c r="AK36" s="56"/>
      <c r="AL36" s="57">
        <f>ROUND((IF(AK36="RP", Tables!$B$3, IF(AK36="FL", Tables!$B$4, IF(AK36="OS", Tables!$B$5, IF(AK36="FA", Tables!$B$6, 0)))))*AL$76,  Tables!$B$10)</f>
        <v>0</v>
      </c>
      <c r="AM36" s="58"/>
      <c r="AN36" s="59">
        <f>ROUND((IF(AM36=Tables!$A$3, Tables!$B$3, IF(AM36=Tables!$A$4, Tables!$B$4, IF(AM36=Tables!$A$5, Tables!$B$5, IF(AM36=Tables!$A$6, Tables!$B$6, 0)))))*AN$76,  Tables!$B$10)</f>
        <v>0</v>
      </c>
      <c r="AO36" s="56"/>
      <c r="AP36" s="57">
        <f>ROUND((IF(AO36="RP", Tables!$B$3, IF(AO36="FL", Tables!$B$4, IF(AO36="OS", Tables!$B$5, IF(AO36="FA", Tables!$B$6, 0)))))*AP$76,  Tables!$B$10)</f>
        <v>0</v>
      </c>
      <c r="AQ36" s="58"/>
      <c r="AR36" s="59">
        <f>ROUND((IF(AQ36=Tables!$A$3, Tables!$B$3, IF(AQ36=Tables!$A$4, Tables!$B$4, IF(AQ36=Tables!$A$5, Tables!$B$5, IF(AQ36=Tables!$A$6, Tables!$B$6, 0)))))*AR$76,  Tables!$B$10)</f>
        <v>0</v>
      </c>
      <c r="AS36" s="56"/>
      <c r="AT36" s="57">
        <f>ROUND((IF(AS36="RP", Tables!$B$3, IF(AS36="FL", Tables!$B$4, IF(AS36="OS", Tables!$B$5, IF(AS36="FA", Tables!$B$6, 0)))))*AT$76,  Tables!$B$10)</f>
        <v>0</v>
      </c>
      <c r="AU36" s="58"/>
      <c r="AV36" s="59">
        <f>ROUND((IF(AU36=Tables!$A$3, Tables!$B$3, IF(AU36=Tables!$A$4, Tables!$B$4, IF(AU36=Tables!$A$5, Tables!$B$5, IF(AU36=Tables!$A$6, Tables!$B$6, 0)))))*AV$76,  Tables!$B$10)</f>
        <v>0</v>
      </c>
      <c r="AW36" s="56"/>
      <c r="AX36" s="57">
        <f>ROUND((IF(AW36="RP", Tables!$B$3, IF(AW36="FL", Tables!$B$4, IF(AW36="OS", Tables!$B$5, IF(AW36="FA", Tables!$B$6, 0)))))*AX$76,  Tables!$B$10)</f>
        <v>0</v>
      </c>
      <c r="AY36" s="58"/>
      <c r="AZ36" s="59">
        <f>ROUND((IF(AY36=Tables!$A$3, Tables!$B$3, IF(AY36=Tables!$A$4, Tables!$B$4, IF(AY36=Tables!$A$5, Tables!$B$5, IF(AY36=Tables!$A$6, Tables!$B$6, 0)))))*AZ$76,  Tables!$B$10)</f>
        <v>0</v>
      </c>
      <c r="BA36" s="56"/>
      <c r="BB36" s="57">
        <f>ROUND((IF(BA36="RP", Tables!$B$3, IF(BA36="FL", Tables!$B$4, IF(BA36="OS", Tables!$B$5, IF(BA36="FA", Tables!$B$6, 0)))))*BB$76,  Tables!$B$10)</f>
        <v>0</v>
      </c>
      <c r="BC36" s="58"/>
      <c r="BD36" s="59">
        <f>ROUND((IF(BC36=Tables!$A$3, Tables!$B$3, IF(BC36=Tables!$A$4, Tables!$B$4, IF(BC36=Tables!$A$5, Tables!$B$5, IF(BC36=Tables!$A$6, Tables!$B$6, 0)))))*BD$76,  Tables!$B$10)</f>
        <v>0</v>
      </c>
      <c r="BE36" s="56"/>
      <c r="BF36" s="57">
        <f>ROUND((IF(BE36="RP", Tables!$B$3, IF(BE36="FL", Tables!$B$4, IF(BE36="OS", Tables!$B$5, IF(BE36="FA", Tables!$B$6, 0)))))*BF$76,  Tables!$B$10)</f>
        <v>0</v>
      </c>
      <c r="BG36" s="58"/>
      <c r="BH36" s="59">
        <f>ROUND((IF(BG36=Tables!$A$3, Tables!$B$3, IF(BG36=Tables!$A$4, Tables!$B$4, IF(BG36=Tables!$A$5, Tables!$B$5, IF(BG36=Tables!$A$6, Tables!$B$6, 0)))))*BH$76,  Tables!$B$10)</f>
        <v>0</v>
      </c>
      <c r="BI36" s="56"/>
      <c r="BJ36" s="57">
        <f>ROUND((IF(BI36="RP", Tables!$B$3, IF(BI36="FL", Tables!$B$4, IF(BI36="OS", Tables!$B$5, IF(BI36="FA", Tables!$B$6, 0)))))*BJ$76,  Tables!$B$10)</f>
        <v>0</v>
      </c>
      <c r="BK36" s="58"/>
      <c r="BL36" s="59">
        <f>ROUND((IF(BK36=Tables!$A$3, Tables!$B$3, IF(BK36=Tables!$A$4, Tables!$B$4, IF(BK36=Tables!$A$5, Tables!$B$5, IF(BK36=Tables!$A$6, Tables!$B$6, 0)))))*BL$76,  Tables!$B$10)</f>
        <v>0</v>
      </c>
      <c r="BM36" s="56"/>
      <c r="BN36" s="57">
        <f>ROUND((IF(BM36="RP", Tables!$B$3, IF(BM36="FL", Tables!$B$4, IF(BM36="OS", Tables!$B$5, IF(BM36="FA", Tables!$B$6, 0)))))*BN$76,  Tables!$B$10)</f>
        <v>0</v>
      </c>
      <c r="BO36" s="58"/>
      <c r="BP36" s="59">
        <f>ROUND((IF(BO36=Tables!$A$3, Tables!$B$3, IF(BO36=Tables!$A$4, Tables!$B$4, IF(BO36=Tables!$A$5, Tables!$B$5, IF(BO36=Tables!$A$6, Tables!$B$6, 0)))))*BP$76,  Tables!$B$10)</f>
        <v>0</v>
      </c>
      <c r="BQ36" s="56"/>
      <c r="BR36" s="57">
        <f>ROUND((IF(BQ36="RP", Tables!$B$3, IF(BQ36="FL", Tables!$B$4, IF(BQ36="OS", Tables!$B$5, IF(BQ36="FA", Tables!$B$6, 0)))))*BR$76,  Tables!$B$10)</f>
        <v>0</v>
      </c>
      <c r="BS36" s="58"/>
      <c r="BT36" s="59">
        <f>ROUND((IF(BS36=Tables!$A$3, Tables!$B$3, IF(BS36=Tables!$A$4, Tables!$B$4, IF(BS36=Tables!$A$5, Tables!$B$5, IF(BS36=Tables!$A$6, Tables!$B$6, 0)))))*BT$76,  Tables!$B$10)</f>
        <v>0</v>
      </c>
      <c r="BU36" s="56"/>
      <c r="BV36" s="57">
        <f>ROUND((IF(BU36="RP", Tables!$B$3, IF(BU36="FL", Tables!$B$4, IF(BU36="OS", Tables!$B$5, IF(BU36="FA", Tables!$B$6, 0)))))*BV$76,  Tables!$B$10)</f>
        <v>0</v>
      </c>
      <c r="BW36" s="58"/>
      <c r="BX36" s="59">
        <f>ROUND((IF(BW36=Tables!$A$3, Tables!$B$3, IF(BW36=Tables!$A$4, Tables!$B$4, IF(BW36=Tables!$A$5, Tables!$B$5, IF(BW36=Tables!$A$6, Tables!$B$6, 0)))))*BX$76,  Tables!$B$10)</f>
        <v>0</v>
      </c>
      <c r="BY36" s="56"/>
      <c r="BZ36" s="57">
        <f>ROUND((IF(BY36="RP", Tables!$B$3, IF(BY36="FL", Tables!$B$4, IF(BY36="OS", Tables!$B$5, IF(BY36="FA", Tables!$B$6, 0)))))*BZ$76,  Tables!$B$10)</f>
        <v>0</v>
      </c>
      <c r="CA36" s="58"/>
      <c r="CB36" s="59">
        <f>ROUND((IF(CA36=Tables!$A$3, Tables!$B$3, IF(CA36=Tables!$A$4, Tables!$B$4, IF(CA36=Tables!$A$5, Tables!$B$5, IF(CA36=Tables!$A$6, Tables!$B$6, 0)))))*CB$76,  Tables!$B$10)</f>
        <v>0</v>
      </c>
      <c r="CC36" s="56"/>
      <c r="CD36" s="57">
        <f>ROUND((IF(CC36="RP", Tables!$B$3, IF(CC36="FL", Tables!$B$4, IF(CC36="OS", Tables!$B$5, IF(CC36="FA", Tables!$B$6, 0)))))*CD$76,  Tables!$B$10)</f>
        <v>0</v>
      </c>
      <c r="CE36" s="58"/>
      <c r="CF36" s="59">
        <f>ROUND((IF(CE36=Tables!$A$3, Tables!$B$3, IF(CE36=Tables!$A$4, Tables!$B$4, IF(CE36=Tables!$A$5, Tables!$B$5, IF(CE36=Tables!$A$6, Tables!$B$6, 0)))))*CF$76,  Tables!$B$10)</f>
        <v>0</v>
      </c>
      <c r="CG36" s="56"/>
      <c r="CH36" s="57">
        <f>ROUND((IF(CG36="RP", Tables!$B$3, IF(CG36="FL", Tables!$B$4, IF(CG36="OS", Tables!$B$5, IF(CG36="FA", Tables!$B$6, 0)))))*CH$76,  Tables!$B$10)</f>
        <v>0</v>
      </c>
    </row>
    <row r="37" spans="1:86" s="1" customFormat="1" ht="15" customHeight="1" x14ac:dyDescent="0.3">
      <c r="A37" s="69">
        <f t="shared" si="2"/>
        <v>35</v>
      </c>
      <c r="B37" s="51" t="s">
        <v>193</v>
      </c>
      <c r="C37" s="51" t="s">
        <v>62</v>
      </c>
      <c r="D37" s="50">
        <f>ROUND(SUM(E37:CH37), Tables!$B$11)</f>
        <v>7.5</v>
      </c>
      <c r="E37" s="56"/>
      <c r="F37" s="57">
        <f>ROUND((IF(E37=Tables!$A$3, Tables!$B$3, IF(E37=Tables!$A$4, Tables!$B$4, IF(E37=Tables!$A$5, Tables!$B$5, IF(E37=Tables!$A$6, Tables!$B$6, 0)))))*F$76,  Tables!$B$10)</f>
        <v>0</v>
      </c>
      <c r="G37" s="58" t="s">
        <v>8</v>
      </c>
      <c r="H37" s="59">
        <f>ROUND((IF(G37=Tables!$A$3, Tables!$B$3, IF(G37=Tables!$A$4, Tables!$B$4, IF(G37=Tables!$A$5, Tables!$B$5, IF(G37=Tables!$A$6, Tables!$B$6, 0)))))*H$76,  Tables!$B$10)</f>
        <v>4.0999999999999996</v>
      </c>
      <c r="I37" s="56"/>
      <c r="J37" s="57">
        <f>ROUND((IF(I37="RP", Tables!$B$3, IF(I37="FL", Tables!$B$4, IF(I37="OS", Tables!$B$5, IF(I37="FA", Tables!$B$6, 0)))))*J$76,  Tables!$B$10)</f>
        <v>0</v>
      </c>
      <c r="K37" s="58"/>
      <c r="L37" s="59">
        <f>ROUND((IF(K37=Tables!$A$3, Tables!$B$3, IF(K37=Tables!$A$4, Tables!$B$4, IF(K37=Tables!$A$5, Tables!$B$5, IF(K37=Tables!$A$6, Tables!$B$6, 0)))))*L$76,  Tables!$B$10)</f>
        <v>0</v>
      </c>
      <c r="M37" s="56"/>
      <c r="N37" s="57">
        <f>ROUND((IF(M37="RP", Tables!$B$3, IF(M37="FL", Tables!$B$4, IF(M37="OS", Tables!$B$5, IF(M37="FA", Tables!$B$6, 0)))))*N$76,  Tables!$B$10)</f>
        <v>0</v>
      </c>
      <c r="O37" s="58"/>
      <c r="P37" s="59">
        <f>ROUND((IF(O37=Tables!$A$3, Tables!$B$3, IF(O37=Tables!$A$4, Tables!$B$4, IF(O37=Tables!$A$5, Tables!$B$5, IF(O37=Tables!$A$6, Tables!$B$6, 0)))))*P$76,  Tables!$B$10)</f>
        <v>0</v>
      </c>
      <c r="Q37" s="56"/>
      <c r="R37" s="57">
        <f>ROUND((IF(Q37="RP", Tables!$B$3, IF(Q37="FL", Tables!$B$4, IF(Q37="OS", Tables!$B$5, IF(Q37="FA", Tables!$B$6, 0)))))*R$76,  Tables!$B$10)</f>
        <v>0</v>
      </c>
      <c r="S37" s="58"/>
      <c r="T37" s="59">
        <f>ROUND((IF(S37=Tables!$A$3, Tables!$B$3, IF(S37=Tables!$A$4, Tables!$B$4, IF(S37=Tables!$A$5, Tables!$B$5, IF(S37=Tables!$A$6, Tables!$B$6, 0)))))*T$76,  Tables!$B$10)</f>
        <v>0</v>
      </c>
      <c r="U37" s="56"/>
      <c r="V37" s="57">
        <f>ROUND((IF(U37="RP", Tables!$B$3, IF(U37="FL", Tables!$B$4, IF(U37="OS", Tables!$B$5, IF(U37="FA", Tables!$B$6, 0)))))*V$76,  Tables!$B$10)</f>
        <v>0</v>
      </c>
      <c r="W37" s="58"/>
      <c r="X37" s="59">
        <f>ROUND((IF(W37=Tables!$A$3, Tables!$B$3, IF(W37=Tables!$A$4, Tables!$B$4, IF(W37=Tables!$A$5, Tables!$B$5, IF(W37=Tables!$A$6, Tables!$B$6, 0)))))*X$76,  Tables!$B$10)</f>
        <v>0</v>
      </c>
      <c r="Y37" s="56"/>
      <c r="Z37" s="57">
        <f>ROUND((IF(Y37="RP", Tables!$B$3, IF(Y37="FL", Tables!$B$4, IF(Y37="OS", Tables!$B$5, IF(Y37="FA", Tables!$B$6, 0)))))*Z$76,  Tables!$B$10)</f>
        <v>0</v>
      </c>
      <c r="AA37" s="58"/>
      <c r="AB37" s="59">
        <f>ROUND((IF(AA37=Tables!$A$3, Tables!$B$3, IF(AA37=Tables!$A$4, Tables!$B$4, IF(AA37=Tables!$A$5, Tables!$B$5, IF(AA37=Tables!$A$6, Tables!$B$6, 0)))))*AB$76,  Tables!$B$10)</f>
        <v>0</v>
      </c>
      <c r="AC37" s="56"/>
      <c r="AD37" s="57">
        <f>ROUND((IF(AC37="RP", Tables!$B$3, IF(AC37="FL", Tables!$B$4, IF(AC37="OS", Tables!$B$5, IF(AC37="FA", Tables!$B$6, 0)))))*AD$76,  Tables!$B$10)</f>
        <v>0</v>
      </c>
      <c r="AE37" s="58"/>
      <c r="AF37" s="59">
        <f>ROUND((IF(AE37=Tables!$A$3, Tables!$B$3, IF(AE37=Tables!$A$4, Tables!$B$4, IF(AE37=Tables!$A$5, Tables!$B$5, IF(AE37=Tables!$A$6, Tables!$B$6, 0)))))*AF$76,  Tables!$B$10)</f>
        <v>0</v>
      </c>
      <c r="AG37" s="56"/>
      <c r="AH37" s="57">
        <f>ROUND((IF(AG37="RP", Tables!$B$3, IF(AG37="FL", Tables!$B$4, IF(AG37="OS", Tables!$B$5, IF(AG37="FA", Tables!$B$6, 0)))))*AH$76,  Tables!$B$10)</f>
        <v>0</v>
      </c>
      <c r="AI37" s="58"/>
      <c r="AJ37" s="59">
        <f>ROUND((IF(AI37=Tables!$A$3, Tables!$B$3, IF(AI37=Tables!$A$4, Tables!$B$4, IF(AI37=Tables!$A$5, Tables!$B$5, IF(AI37=Tables!$A$6, Tables!$B$6, 0)))))*AJ$76,  Tables!$B$10)</f>
        <v>0</v>
      </c>
      <c r="AK37" s="56"/>
      <c r="AL37" s="57">
        <f>ROUND((IF(AK37="RP", Tables!$B$3, IF(AK37="FL", Tables!$B$4, IF(AK37="OS", Tables!$B$5, IF(AK37="FA", Tables!$B$6, 0)))))*AL$76,  Tables!$B$10)</f>
        <v>0</v>
      </c>
      <c r="AM37" s="58"/>
      <c r="AN37" s="59">
        <f>ROUND((IF(AM37=Tables!$A$3, Tables!$B$3, IF(AM37=Tables!$A$4, Tables!$B$4, IF(AM37=Tables!$A$5, Tables!$B$5, IF(AM37=Tables!$A$6, Tables!$B$6, 0)))))*AN$76,  Tables!$B$10)</f>
        <v>0</v>
      </c>
      <c r="AO37" s="56"/>
      <c r="AP37" s="57">
        <f>ROUND((IF(AO37="RP", Tables!$B$3, IF(AO37="FL", Tables!$B$4, IF(AO37="OS", Tables!$B$5, IF(AO37="FA", Tables!$B$6, 0)))))*AP$76,  Tables!$B$10)</f>
        <v>0</v>
      </c>
      <c r="AQ37" s="58"/>
      <c r="AR37" s="59">
        <f>ROUND((IF(AQ37=Tables!$A$3, Tables!$B$3, IF(AQ37=Tables!$A$4, Tables!$B$4, IF(AQ37=Tables!$A$5, Tables!$B$5, IF(AQ37=Tables!$A$6, Tables!$B$6, 0)))))*AR$76,  Tables!$B$10)</f>
        <v>0</v>
      </c>
      <c r="AS37" s="56"/>
      <c r="AT37" s="57">
        <f>ROUND((IF(AS37="RP", Tables!$B$3, IF(AS37="FL", Tables!$B$4, IF(AS37="OS", Tables!$B$5, IF(AS37="FA", Tables!$B$6, 0)))))*AT$76,  Tables!$B$10)</f>
        <v>0</v>
      </c>
      <c r="AU37" s="58" t="s">
        <v>8</v>
      </c>
      <c r="AV37" s="59">
        <f>ROUND((IF(AU37=Tables!$A$3, Tables!$B$3, IF(AU37=Tables!$A$4, Tables!$B$4, IF(AU37=Tables!$A$5, Tables!$B$5, IF(AU37=Tables!$A$6, Tables!$B$6, 0)))))*AV$76,  Tables!$B$10)</f>
        <v>3.4</v>
      </c>
      <c r="AW37" s="56"/>
      <c r="AX37" s="57">
        <f>ROUND((IF(AW37="RP", Tables!$B$3, IF(AW37="FL", Tables!$B$4, IF(AW37="OS", Tables!$B$5, IF(AW37="FA", Tables!$B$6, 0)))))*AX$76,  Tables!$B$10)</f>
        <v>0</v>
      </c>
      <c r="AY37" s="58"/>
      <c r="AZ37" s="59">
        <f>ROUND((IF(AY37=Tables!$A$3, Tables!$B$3, IF(AY37=Tables!$A$4, Tables!$B$4, IF(AY37=Tables!$A$5, Tables!$B$5, IF(AY37=Tables!$A$6, Tables!$B$6, 0)))))*AZ$76,  Tables!$B$10)</f>
        <v>0</v>
      </c>
      <c r="BA37" s="56"/>
      <c r="BB37" s="57">
        <f>ROUND((IF(BA37="RP", Tables!$B$3, IF(BA37="FL", Tables!$B$4, IF(BA37="OS", Tables!$B$5, IF(BA37="FA", Tables!$B$6, 0)))))*BB$76,  Tables!$B$10)</f>
        <v>0</v>
      </c>
      <c r="BC37" s="58"/>
      <c r="BD37" s="59">
        <f>ROUND((IF(BC37=Tables!$A$3, Tables!$B$3, IF(BC37=Tables!$A$4, Tables!$B$4, IF(BC37=Tables!$A$5, Tables!$B$5, IF(BC37=Tables!$A$6, Tables!$B$6, 0)))))*BD$76,  Tables!$B$10)</f>
        <v>0</v>
      </c>
      <c r="BE37" s="56"/>
      <c r="BF37" s="57">
        <f>ROUND((IF(BE37="RP", Tables!$B$3, IF(BE37="FL", Tables!$B$4, IF(BE37="OS", Tables!$B$5, IF(BE37="FA", Tables!$B$6, 0)))))*BF$76,  Tables!$B$10)</f>
        <v>0</v>
      </c>
      <c r="BG37" s="58"/>
      <c r="BH37" s="59">
        <f>ROUND((IF(BG37=Tables!$A$3, Tables!$B$3, IF(BG37=Tables!$A$4, Tables!$B$4, IF(BG37=Tables!$A$5, Tables!$B$5, IF(BG37=Tables!$A$6, Tables!$B$6, 0)))))*BH$76,  Tables!$B$10)</f>
        <v>0</v>
      </c>
      <c r="BI37" s="56"/>
      <c r="BJ37" s="57">
        <f>ROUND((IF(BI37="RP", Tables!$B$3, IF(BI37="FL", Tables!$B$4, IF(BI37="OS", Tables!$B$5, IF(BI37="FA", Tables!$B$6, 0)))))*BJ$76,  Tables!$B$10)</f>
        <v>0</v>
      </c>
      <c r="BK37" s="58"/>
      <c r="BL37" s="59">
        <f>ROUND((IF(BK37=Tables!$A$3, Tables!$B$3, IF(BK37=Tables!$A$4, Tables!$B$4, IF(BK37=Tables!$A$5, Tables!$B$5, IF(BK37=Tables!$A$6, Tables!$B$6, 0)))))*BL$76,  Tables!$B$10)</f>
        <v>0</v>
      </c>
      <c r="BM37" s="56"/>
      <c r="BN37" s="57">
        <f>ROUND((IF(BM37="RP", Tables!$B$3, IF(BM37="FL", Tables!$B$4, IF(BM37="OS", Tables!$B$5, IF(BM37="FA", Tables!$B$6, 0)))))*BN$76,  Tables!$B$10)</f>
        <v>0</v>
      </c>
      <c r="BO37" s="58"/>
      <c r="BP37" s="59">
        <f>ROUND((IF(BO37=Tables!$A$3, Tables!$B$3, IF(BO37=Tables!$A$4, Tables!$B$4, IF(BO37=Tables!$A$5, Tables!$B$5, IF(BO37=Tables!$A$6, Tables!$B$6, 0)))))*BP$76,  Tables!$B$10)</f>
        <v>0</v>
      </c>
      <c r="BQ37" s="56"/>
      <c r="BR37" s="57">
        <f>ROUND((IF(BQ37="RP", Tables!$B$3, IF(BQ37="FL", Tables!$B$4, IF(BQ37="OS", Tables!$B$5, IF(BQ37="FA", Tables!$B$6, 0)))))*BR$76,  Tables!$B$10)</f>
        <v>0</v>
      </c>
      <c r="BS37" s="58"/>
      <c r="BT37" s="59">
        <f>ROUND((IF(BS37=Tables!$A$3, Tables!$B$3, IF(BS37=Tables!$A$4, Tables!$B$4, IF(BS37=Tables!$A$5, Tables!$B$5, IF(BS37=Tables!$A$6, Tables!$B$6, 0)))))*BT$76,  Tables!$B$10)</f>
        <v>0</v>
      </c>
      <c r="BU37" s="56"/>
      <c r="BV37" s="57">
        <f>ROUND((IF(BU37="RP", Tables!$B$3, IF(BU37="FL", Tables!$B$4, IF(BU37="OS", Tables!$B$5, IF(BU37="FA", Tables!$B$6, 0)))))*BV$76,  Tables!$B$10)</f>
        <v>0</v>
      </c>
      <c r="BW37" s="58"/>
      <c r="BX37" s="59">
        <f>ROUND((IF(BW37=Tables!$A$3, Tables!$B$3, IF(BW37=Tables!$A$4, Tables!$B$4, IF(BW37=Tables!$A$5, Tables!$B$5, IF(BW37=Tables!$A$6, Tables!$B$6, 0)))))*BX$76,  Tables!$B$10)</f>
        <v>0</v>
      </c>
      <c r="BY37" s="56"/>
      <c r="BZ37" s="57">
        <f>ROUND((IF(BY37="RP", Tables!$B$3, IF(BY37="FL", Tables!$B$4, IF(BY37="OS", Tables!$B$5, IF(BY37="FA", Tables!$B$6, 0)))))*BZ$76,  Tables!$B$10)</f>
        <v>0</v>
      </c>
      <c r="CA37" s="58"/>
      <c r="CB37" s="59">
        <f>ROUND((IF(CA37=Tables!$A$3, Tables!$B$3, IF(CA37=Tables!$A$4, Tables!$B$4, IF(CA37=Tables!$A$5, Tables!$B$5, IF(CA37=Tables!$A$6, Tables!$B$6, 0)))))*CB$76,  Tables!$B$10)</f>
        <v>0</v>
      </c>
      <c r="CC37" s="56"/>
      <c r="CD37" s="57">
        <f>ROUND((IF(CC37="RP", Tables!$B$3, IF(CC37="FL", Tables!$B$4, IF(CC37="OS", Tables!$B$5, IF(CC37="FA", Tables!$B$6, 0)))))*CD$76,  Tables!$B$10)</f>
        <v>0</v>
      </c>
      <c r="CE37" s="58"/>
      <c r="CF37" s="59">
        <f>ROUND((IF(CE37=Tables!$A$3, Tables!$B$3, IF(CE37=Tables!$A$4, Tables!$B$4, IF(CE37=Tables!$A$5, Tables!$B$5, IF(CE37=Tables!$A$6, Tables!$B$6, 0)))))*CF$76,  Tables!$B$10)</f>
        <v>0</v>
      </c>
      <c r="CG37" s="56"/>
      <c r="CH37" s="57">
        <f>ROUND((IF(CG37="RP", Tables!$B$3, IF(CG37="FL", Tables!$B$4, IF(CG37="OS", Tables!$B$5, IF(CG37="FA", Tables!$B$6, 0)))))*CH$76,  Tables!$B$10)</f>
        <v>0</v>
      </c>
    </row>
    <row r="38" spans="1:86" s="1" customFormat="1" ht="15" customHeight="1" x14ac:dyDescent="0.3">
      <c r="A38" s="69">
        <f t="shared" si="2"/>
        <v>36</v>
      </c>
      <c r="B38" s="51" t="s">
        <v>158</v>
      </c>
      <c r="C38" s="51" t="s">
        <v>60</v>
      </c>
      <c r="D38" s="50">
        <f>ROUND(SUM(E38:CH38), Tables!$B$11)</f>
        <v>5.7</v>
      </c>
      <c r="E38" s="56"/>
      <c r="F38" s="57">
        <f>ROUND((IF(E38=Tables!$A$3, Tables!$B$3, IF(E38=Tables!$A$4, Tables!$B$4, IF(E38=Tables!$A$5, Tables!$B$5, IF(E38=Tables!$A$6, Tables!$B$6, 0)))))*F$76,  Tables!$B$10)</f>
        <v>0</v>
      </c>
      <c r="G38" s="58"/>
      <c r="H38" s="59">
        <f>ROUND((IF(G38=Tables!$A$3, Tables!$B$3, IF(G38=Tables!$A$4, Tables!$B$4, IF(G38=Tables!$A$5, Tables!$B$5, IF(G38=Tables!$A$6, Tables!$B$6, 0)))))*H$76,  Tables!$B$10)</f>
        <v>0</v>
      </c>
      <c r="I38" s="56"/>
      <c r="J38" s="57">
        <f>ROUND((IF(I38="RP", Tables!$B$3, IF(I38="FL", Tables!$B$4, IF(I38="OS", Tables!$B$5, IF(I38="FA", Tables!$B$6, 0)))))*J$76,  Tables!$B$10)</f>
        <v>0</v>
      </c>
      <c r="K38" s="58"/>
      <c r="L38" s="59">
        <f>ROUND((IF(K38=Tables!$A$3, Tables!$B$3, IF(K38=Tables!$A$4, Tables!$B$4, IF(K38=Tables!$A$5, Tables!$B$5, IF(K38=Tables!$A$6, Tables!$B$6, 0)))))*L$76,  Tables!$B$10)</f>
        <v>0</v>
      </c>
      <c r="M38" s="56"/>
      <c r="N38" s="57">
        <f>ROUND((IF(M38="RP", Tables!$B$3, IF(M38="FL", Tables!$B$4, IF(M38="OS", Tables!$B$5, IF(M38="FA", Tables!$B$6, 0)))))*N$76,  Tables!$B$10)</f>
        <v>0</v>
      </c>
      <c r="O38" s="58"/>
      <c r="P38" s="59">
        <f>ROUND((IF(O38=Tables!$A$3, Tables!$B$3, IF(O38=Tables!$A$4, Tables!$B$4, IF(O38=Tables!$A$5, Tables!$B$5, IF(O38=Tables!$A$6, Tables!$B$6, 0)))))*P$76,  Tables!$B$10)</f>
        <v>0</v>
      </c>
      <c r="Q38" s="56"/>
      <c r="R38" s="57">
        <f>ROUND((IF(Q38="RP", Tables!$B$3, IF(Q38="FL", Tables!$B$4, IF(Q38="OS", Tables!$B$5, IF(Q38="FA", Tables!$B$6, 0)))))*R$76,  Tables!$B$10)</f>
        <v>0</v>
      </c>
      <c r="S38" s="58"/>
      <c r="T38" s="59">
        <f>ROUND((IF(S38=Tables!$A$3, Tables!$B$3, IF(S38=Tables!$A$4, Tables!$B$4, IF(S38=Tables!$A$5, Tables!$B$5, IF(S38=Tables!$A$6, Tables!$B$6, 0)))))*T$76,  Tables!$B$10)</f>
        <v>0</v>
      </c>
      <c r="U38" s="56"/>
      <c r="V38" s="57">
        <f>ROUND((IF(U38="RP", Tables!$B$3, IF(U38="FL", Tables!$B$4, IF(U38="OS", Tables!$B$5, IF(U38="FA", Tables!$B$6, 0)))))*V$76,  Tables!$B$10)</f>
        <v>0</v>
      </c>
      <c r="W38" s="58"/>
      <c r="X38" s="59">
        <f>ROUND((IF(W38=Tables!$A$3, Tables!$B$3, IF(W38=Tables!$A$4, Tables!$B$4, IF(W38=Tables!$A$5, Tables!$B$5, IF(W38=Tables!$A$6, Tables!$B$6, 0)))))*X$76,  Tables!$B$10)</f>
        <v>0</v>
      </c>
      <c r="Y38" s="56" t="s">
        <v>7</v>
      </c>
      <c r="Z38" s="57">
        <f>ROUND((IF(Y38="RP", Tables!$B$3, IF(Y38="FL", Tables!$B$4, IF(Y38="OS", Tables!$B$5, IF(Y38="FA", Tables!$B$6, 0)))))*Z$76,  Tables!$B$10)</f>
        <v>5.7</v>
      </c>
      <c r="AA38" s="58"/>
      <c r="AB38" s="59">
        <f>ROUND((IF(AA38=Tables!$A$3, Tables!$B$3, IF(AA38=Tables!$A$4, Tables!$B$4, IF(AA38=Tables!$A$5, Tables!$B$5, IF(AA38=Tables!$A$6, Tables!$B$6, 0)))))*AB$76,  Tables!$B$10)</f>
        <v>0</v>
      </c>
      <c r="AC38" s="56"/>
      <c r="AD38" s="57">
        <f>ROUND((IF(AC38="RP", Tables!$B$3, IF(AC38="FL", Tables!$B$4, IF(AC38="OS", Tables!$B$5, IF(AC38="FA", Tables!$B$6, 0)))))*AD$76,  Tables!$B$10)</f>
        <v>0</v>
      </c>
      <c r="AE38" s="58"/>
      <c r="AF38" s="59">
        <f>ROUND((IF(AE38=Tables!$A$3, Tables!$B$3, IF(AE38=Tables!$A$4, Tables!$B$4, IF(AE38=Tables!$A$5, Tables!$B$5, IF(AE38=Tables!$A$6, Tables!$B$6, 0)))))*AF$76,  Tables!$B$10)</f>
        <v>0</v>
      </c>
      <c r="AG38" s="56"/>
      <c r="AH38" s="57">
        <f>ROUND((IF(AG38="RP", Tables!$B$3, IF(AG38="FL", Tables!$B$4, IF(AG38="OS", Tables!$B$5, IF(AG38="FA", Tables!$B$6, 0)))))*AH$76,  Tables!$B$10)</f>
        <v>0</v>
      </c>
      <c r="AI38" s="58"/>
      <c r="AJ38" s="59">
        <f>ROUND((IF(AI38=Tables!$A$3, Tables!$B$3, IF(AI38=Tables!$A$4, Tables!$B$4, IF(AI38=Tables!$A$5, Tables!$B$5, IF(AI38=Tables!$A$6, Tables!$B$6, 0)))))*AJ$76,  Tables!$B$10)</f>
        <v>0</v>
      </c>
      <c r="AK38" s="56"/>
      <c r="AL38" s="57">
        <f>ROUND((IF(AK38="RP", Tables!$B$3, IF(AK38="FL", Tables!$B$4, IF(AK38="OS", Tables!$B$5, IF(AK38="FA", Tables!$B$6, 0)))))*AL$76,  Tables!$B$10)</f>
        <v>0</v>
      </c>
      <c r="AM38" s="58"/>
      <c r="AN38" s="59">
        <f>ROUND((IF(AM38=Tables!$A$3, Tables!$B$3, IF(AM38=Tables!$A$4, Tables!$B$4, IF(AM38=Tables!$A$5, Tables!$B$5, IF(AM38=Tables!$A$6, Tables!$B$6, 0)))))*AN$76,  Tables!$B$10)</f>
        <v>0</v>
      </c>
      <c r="AO38" s="56"/>
      <c r="AP38" s="57">
        <f>ROUND((IF(AO38="RP", Tables!$B$3, IF(AO38="FL", Tables!$B$4, IF(AO38="OS", Tables!$B$5, IF(AO38="FA", Tables!$B$6, 0)))))*AP$76,  Tables!$B$10)</f>
        <v>0</v>
      </c>
      <c r="AQ38" s="58"/>
      <c r="AR38" s="59">
        <f>ROUND((IF(AQ38=Tables!$A$3, Tables!$B$3, IF(AQ38=Tables!$A$4, Tables!$B$4, IF(AQ38=Tables!$A$5, Tables!$B$5, IF(AQ38=Tables!$A$6, Tables!$B$6, 0)))))*AR$76,  Tables!$B$10)</f>
        <v>0</v>
      </c>
      <c r="AS38" s="56"/>
      <c r="AT38" s="57">
        <f>ROUND((IF(AS38="RP", Tables!$B$3, IF(AS38="FL", Tables!$B$4, IF(AS38="OS", Tables!$B$5, IF(AS38="FA", Tables!$B$6, 0)))))*AT$76,  Tables!$B$10)</f>
        <v>0</v>
      </c>
      <c r="AU38" s="58"/>
      <c r="AV38" s="59">
        <f>ROUND((IF(AU38=Tables!$A$3, Tables!$B$3, IF(AU38=Tables!$A$4, Tables!$B$4, IF(AU38=Tables!$A$5, Tables!$B$5, IF(AU38=Tables!$A$6, Tables!$B$6, 0)))))*AV$76,  Tables!$B$10)</f>
        <v>0</v>
      </c>
      <c r="AW38" s="56"/>
      <c r="AX38" s="57">
        <f>ROUND((IF(AW38="RP", Tables!$B$3, IF(AW38="FL", Tables!$B$4, IF(AW38="OS", Tables!$B$5, IF(AW38="FA", Tables!$B$6, 0)))))*AX$76,  Tables!$B$10)</f>
        <v>0</v>
      </c>
      <c r="AY38" s="58"/>
      <c r="AZ38" s="59">
        <f>ROUND((IF(AY38=Tables!$A$3, Tables!$B$3, IF(AY38=Tables!$A$4, Tables!$B$4, IF(AY38=Tables!$A$5, Tables!$B$5, IF(AY38=Tables!$A$6, Tables!$B$6, 0)))))*AZ$76,  Tables!$B$10)</f>
        <v>0</v>
      </c>
      <c r="BA38" s="56"/>
      <c r="BB38" s="57">
        <f>ROUND((IF(BA38="RP", Tables!$B$3, IF(BA38="FL", Tables!$B$4, IF(BA38="OS", Tables!$B$5, IF(BA38="FA", Tables!$B$6, 0)))))*BB$76,  Tables!$B$10)</f>
        <v>0</v>
      </c>
      <c r="BC38" s="58"/>
      <c r="BD38" s="59">
        <f>ROUND((IF(BC38=Tables!$A$3, Tables!$B$3, IF(BC38=Tables!$A$4, Tables!$B$4, IF(BC38=Tables!$A$5, Tables!$B$5, IF(BC38=Tables!$A$6, Tables!$B$6, 0)))))*BD$76,  Tables!$B$10)</f>
        <v>0</v>
      </c>
      <c r="BE38" s="56"/>
      <c r="BF38" s="57">
        <f>ROUND((IF(BE38="RP", Tables!$B$3, IF(BE38="FL", Tables!$B$4, IF(BE38="OS", Tables!$B$5, IF(BE38="FA", Tables!$B$6, 0)))))*BF$76,  Tables!$B$10)</f>
        <v>0</v>
      </c>
      <c r="BG38" s="58"/>
      <c r="BH38" s="59">
        <f>ROUND((IF(BG38=Tables!$A$3, Tables!$B$3, IF(BG38=Tables!$A$4, Tables!$B$4, IF(BG38=Tables!$A$5, Tables!$B$5, IF(BG38=Tables!$A$6, Tables!$B$6, 0)))))*BH$76,  Tables!$B$10)</f>
        <v>0</v>
      </c>
      <c r="BI38" s="56"/>
      <c r="BJ38" s="57">
        <f>ROUND((IF(BI38="RP", Tables!$B$3, IF(BI38="FL", Tables!$B$4, IF(BI38="OS", Tables!$B$5, IF(BI38="FA", Tables!$B$6, 0)))))*BJ$76,  Tables!$B$10)</f>
        <v>0</v>
      </c>
      <c r="BK38" s="58"/>
      <c r="BL38" s="59">
        <f>ROUND((IF(BK38=Tables!$A$3, Tables!$B$3, IF(BK38=Tables!$A$4, Tables!$B$4, IF(BK38=Tables!$A$5, Tables!$B$5, IF(BK38=Tables!$A$6, Tables!$B$6, 0)))))*BL$76,  Tables!$B$10)</f>
        <v>0</v>
      </c>
      <c r="BM38" s="56"/>
      <c r="BN38" s="57">
        <f>ROUND((IF(BM38="RP", Tables!$B$3, IF(BM38="FL", Tables!$B$4, IF(BM38="OS", Tables!$B$5, IF(BM38="FA", Tables!$B$6, 0)))))*BN$76,  Tables!$B$10)</f>
        <v>0</v>
      </c>
      <c r="BO38" s="58"/>
      <c r="BP38" s="59">
        <f>ROUND((IF(BO38=Tables!$A$3, Tables!$B$3, IF(BO38=Tables!$A$4, Tables!$B$4, IF(BO38=Tables!$A$5, Tables!$B$5, IF(BO38=Tables!$A$6, Tables!$B$6, 0)))))*BP$76,  Tables!$B$10)</f>
        <v>0</v>
      </c>
      <c r="BQ38" s="56"/>
      <c r="BR38" s="57">
        <f>ROUND((IF(BQ38="RP", Tables!$B$3, IF(BQ38="FL", Tables!$B$4, IF(BQ38="OS", Tables!$B$5, IF(BQ38="FA", Tables!$B$6, 0)))))*BR$76,  Tables!$B$10)</f>
        <v>0</v>
      </c>
      <c r="BS38" s="58"/>
      <c r="BT38" s="59">
        <f>ROUND((IF(BS38=Tables!$A$3, Tables!$B$3, IF(BS38=Tables!$A$4, Tables!$B$4, IF(BS38=Tables!$A$5, Tables!$B$5, IF(BS38=Tables!$A$6, Tables!$B$6, 0)))))*BT$76,  Tables!$B$10)</f>
        <v>0</v>
      </c>
      <c r="BU38" s="56"/>
      <c r="BV38" s="57">
        <f>ROUND((IF(BU38="RP", Tables!$B$3, IF(BU38="FL", Tables!$B$4, IF(BU38="OS", Tables!$B$5, IF(BU38="FA", Tables!$B$6, 0)))))*BV$76,  Tables!$B$10)</f>
        <v>0</v>
      </c>
      <c r="BW38" s="58"/>
      <c r="BX38" s="59">
        <f>ROUND((IF(BW38=Tables!$A$3, Tables!$B$3, IF(BW38=Tables!$A$4, Tables!$B$4, IF(BW38=Tables!$A$5, Tables!$B$5, IF(BW38=Tables!$A$6, Tables!$B$6, 0)))))*BX$76,  Tables!$B$10)</f>
        <v>0</v>
      </c>
      <c r="BY38" s="56"/>
      <c r="BZ38" s="57">
        <f>ROUND((IF(BY38="RP", Tables!$B$3, IF(BY38="FL", Tables!$B$4, IF(BY38="OS", Tables!$B$5, IF(BY38="FA", Tables!$B$6, 0)))))*BZ$76,  Tables!$B$10)</f>
        <v>0</v>
      </c>
      <c r="CA38" s="58"/>
      <c r="CB38" s="59">
        <f>ROUND((IF(CA38=Tables!$A$3, Tables!$B$3, IF(CA38=Tables!$A$4, Tables!$B$4, IF(CA38=Tables!$A$5, Tables!$B$5, IF(CA38=Tables!$A$6, Tables!$B$6, 0)))))*CB$76,  Tables!$B$10)</f>
        <v>0</v>
      </c>
      <c r="CC38" s="56"/>
      <c r="CD38" s="57">
        <f>ROUND((IF(CC38="RP", Tables!$B$3, IF(CC38="FL", Tables!$B$4, IF(CC38="OS", Tables!$B$5, IF(CC38="FA", Tables!$B$6, 0)))))*CD$76,  Tables!$B$10)</f>
        <v>0</v>
      </c>
      <c r="CE38" s="58"/>
      <c r="CF38" s="59">
        <f>ROUND((IF(CE38=Tables!$A$3, Tables!$B$3, IF(CE38=Tables!$A$4, Tables!$B$4, IF(CE38=Tables!$A$5, Tables!$B$5, IF(CE38=Tables!$A$6, Tables!$B$6, 0)))))*CF$76,  Tables!$B$10)</f>
        <v>0</v>
      </c>
      <c r="CG38" s="56"/>
      <c r="CH38" s="57">
        <f>ROUND((IF(CG38="RP", Tables!$B$3, IF(CG38="FL", Tables!$B$4, IF(CG38="OS", Tables!$B$5, IF(CG38="FA", Tables!$B$6, 0)))))*CH$76,  Tables!$B$10)</f>
        <v>0</v>
      </c>
    </row>
    <row r="39" spans="1:86" s="1" customFormat="1" ht="15" customHeight="1" x14ac:dyDescent="0.3">
      <c r="A39" s="69">
        <f t="shared" si="2"/>
        <v>37</v>
      </c>
      <c r="B39" s="51" t="s">
        <v>164</v>
      </c>
      <c r="C39" s="51" t="s">
        <v>62</v>
      </c>
      <c r="D39" s="50">
        <f>ROUND(SUM(E39:CH39), Tables!$B$11)</f>
        <v>3.3</v>
      </c>
      <c r="E39" s="56"/>
      <c r="F39" s="57">
        <f>ROUND((IF(E39=Tables!$A$3, Tables!$B$3, IF(E39=Tables!$A$4, Tables!$B$4, IF(E39=Tables!$A$5, Tables!$B$5, IF(E39=Tables!$A$6, Tables!$B$6, 0)))))*F$76,  Tables!$B$10)</f>
        <v>0</v>
      </c>
      <c r="G39" s="58" t="s">
        <v>7</v>
      </c>
      <c r="H39" s="59">
        <f>ROUND((IF(G39=Tables!$A$3, Tables!$B$3, IF(G39=Tables!$A$4, Tables!$B$4, IF(G39=Tables!$A$5, Tables!$B$5, IF(G39=Tables!$A$6, Tables!$B$6, 0)))))*H$76,  Tables!$B$10)</f>
        <v>3.3</v>
      </c>
      <c r="I39" s="56"/>
      <c r="J39" s="57">
        <f>ROUND((IF(I39="RP", Tables!$B$3, IF(I39="FL", Tables!$B$4, IF(I39="OS", Tables!$B$5, IF(I39="FA", Tables!$B$6, 0)))))*J$76,  Tables!$B$10)</f>
        <v>0</v>
      </c>
      <c r="K39" s="58"/>
      <c r="L39" s="59">
        <f>ROUND((IF(K39=Tables!$A$3, Tables!$B$3, IF(K39=Tables!$A$4, Tables!$B$4, IF(K39=Tables!$A$5, Tables!$B$5, IF(K39=Tables!$A$6, Tables!$B$6, 0)))))*L$76,  Tables!$B$10)</f>
        <v>0</v>
      </c>
      <c r="M39" s="56"/>
      <c r="N39" s="57">
        <f>ROUND((IF(M39="RP", Tables!$B$3, IF(M39="FL", Tables!$B$4, IF(M39="OS", Tables!$B$5, IF(M39="FA", Tables!$B$6, 0)))))*N$76,  Tables!$B$10)</f>
        <v>0</v>
      </c>
      <c r="O39" s="58"/>
      <c r="P39" s="59">
        <f>ROUND((IF(O39=Tables!$A$3, Tables!$B$3, IF(O39=Tables!$A$4, Tables!$B$4, IF(O39=Tables!$A$5, Tables!$B$5, IF(O39=Tables!$A$6, Tables!$B$6, 0)))))*P$76,  Tables!$B$10)</f>
        <v>0</v>
      </c>
      <c r="Q39" s="56"/>
      <c r="R39" s="57">
        <f>ROUND((IF(Q39="RP", Tables!$B$3, IF(Q39="FL", Tables!$B$4, IF(Q39="OS", Tables!$B$5, IF(Q39="FA", Tables!$B$6, 0)))))*R$76,  Tables!$B$10)</f>
        <v>0</v>
      </c>
      <c r="S39" s="58"/>
      <c r="T39" s="59">
        <f>ROUND((IF(S39=Tables!$A$3, Tables!$B$3, IF(S39=Tables!$A$4, Tables!$B$4, IF(S39=Tables!$A$5, Tables!$B$5, IF(S39=Tables!$A$6, Tables!$B$6, 0)))))*T$76,  Tables!$B$10)</f>
        <v>0</v>
      </c>
      <c r="U39" s="56"/>
      <c r="V39" s="57">
        <f>ROUND((IF(U39="RP", Tables!$B$3, IF(U39="FL", Tables!$B$4, IF(U39="OS", Tables!$B$5, IF(U39="FA", Tables!$B$6, 0)))))*V$76,  Tables!$B$10)</f>
        <v>0</v>
      </c>
      <c r="W39" s="58"/>
      <c r="X39" s="59">
        <f>ROUND((IF(W39=Tables!$A$3, Tables!$B$3, IF(W39=Tables!$A$4, Tables!$B$4, IF(W39=Tables!$A$5, Tables!$B$5, IF(W39=Tables!$A$6, Tables!$B$6, 0)))))*X$76,  Tables!$B$10)</f>
        <v>0</v>
      </c>
      <c r="Y39" s="56"/>
      <c r="Z39" s="57">
        <f>ROUND((IF(Y39="RP", Tables!$B$3, IF(Y39="FL", Tables!$B$4, IF(Y39="OS", Tables!$B$5, IF(Y39="FA", Tables!$B$6, 0)))))*Z$76,  Tables!$B$10)</f>
        <v>0</v>
      </c>
      <c r="AA39" s="58"/>
      <c r="AB39" s="59">
        <f>ROUND((IF(AA39=Tables!$A$3, Tables!$B$3, IF(AA39=Tables!$A$4, Tables!$B$4, IF(AA39=Tables!$A$5, Tables!$B$5, IF(AA39=Tables!$A$6, Tables!$B$6, 0)))))*AB$76,  Tables!$B$10)</f>
        <v>0</v>
      </c>
      <c r="AC39" s="56"/>
      <c r="AD39" s="57">
        <f>ROUND((IF(AC39="RP", Tables!$B$3, IF(AC39="FL", Tables!$B$4, IF(AC39="OS", Tables!$B$5, IF(AC39="FA", Tables!$B$6, 0)))))*AD$76,  Tables!$B$10)</f>
        <v>0</v>
      </c>
      <c r="AE39" s="58"/>
      <c r="AF39" s="59">
        <f>ROUND((IF(AE39=Tables!$A$3, Tables!$B$3, IF(AE39=Tables!$A$4, Tables!$B$4, IF(AE39=Tables!$A$5, Tables!$B$5, IF(AE39=Tables!$A$6, Tables!$B$6, 0)))))*AF$76,  Tables!$B$10)</f>
        <v>0</v>
      </c>
      <c r="AG39" s="56"/>
      <c r="AH39" s="57">
        <f>ROUND((IF(AG39="RP", Tables!$B$3, IF(AG39="FL", Tables!$B$4, IF(AG39="OS", Tables!$B$5, IF(AG39="FA", Tables!$B$6, 0)))))*AH$76,  Tables!$B$10)</f>
        <v>0</v>
      </c>
      <c r="AI39" s="58"/>
      <c r="AJ39" s="59">
        <f>ROUND((IF(AI39=Tables!$A$3, Tables!$B$3, IF(AI39=Tables!$A$4, Tables!$B$4, IF(AI39=Tables!$A$5, Tables!$B$5, IF(AI39=Tables!$A$6, Tables!$B$6, 0)))))*AJ$76,  Tables!$B$10)</f>
        <v>0</v>
      </c>
      <c r="AK39" s="56"/>
      <c r="AL39" s="57">
        <f>ROUND((IF(AK39="RP", Tables!$B$3, IF(AK39="FL", Tables!$B$4, IF(AK39="OS", Tables!$B$5, IF(AK39="FA", Tables!$B$6, 0)))))*AL$76,  Tables!$B$10)</f>
        <v>0</v>
      </c>
      <c r="AM39" s="58"/>
      <c r="AN39" s="59">
        <f>ROUND((IF(AM39=Tables!$A$3, Tables!$B$3, IF(AM39=Tables!$A$4, Tables!$B$4, IF(AM39=Tables!$A$5, Tables!$B$5, IF(AM39=Tables!$A$6, Tables!$B$6, 0)))))*AN$76,  Tables!$B$10)</f>
        <v>0</v>
      </c>
      <c r="AO39" s="56"/>
      <c r="AP39" s="57">
        <f>ROUND((IF(AO39="RP", Tables!$B$3, IF(AO39="FL", Tables!$B$4, IF(AO39="OS", Tables!$B$5, IF(AO39="FA", Tables!$B$6, 0)))))*AP$76,  Tables!$B$10)</f>
        <v>0</v>
      </c>
      <c r="AQ39" s="58"/>
      <c r="AR39" s="59">
        <f>ROUND((IF(AQ39=Tables!$A$3, Tables!$B$3, IF(AQ39=Tables!$A$4, Tables!$B$4, IF(AQ39=Tables!$A$5, Tables!$B$5, IF(AQ39=Tables!$A$6, Tables!$B$6, 0)))))*AR$76,  Tables!$B$10)</f>
        <v>0</v>
      </c>
      <c r="AS39" s="56"/>
      <c r="AT39" s="57">
        <f>ROUND((IF(AS39="RP", Tables!$B$3, IF(AS39="FL", Tables!$B$4, IF(AS39="OS", Tables!$B$5, IF(AS39="FA", Tables!$B$6, 0)))))*AT$76,  Tables!$B$10)</f>
        <v>0</v>
      </c>
      <c r="AU39" s="58"/>
      <c r="AV39" s="59">
        <f>ROUND((IF(AU39=Tables!$A$3, Tables!$B$3, IF(AU39=Tables!$A$4, Tables!$B$4, IF(AU39=Tables!$A$5, Tables!$B$5, IF(AU39=Tables!$A$6, Tables!$B$6, 0)))))*AV$76,  Tables!$B$10)</f>
        <v>0</v>
      </c>
      <c r="AW39" s="56"/>
      <c r="AX39" s="57">
        <f>ROUND((IF(AW39="RP", Tables!$B$3, IF(AW39="FL", Tables!$B$4, IF(AW39="OS", Tables!$B$5, IF(AW39="FA", Tables!$B$6, 0)))))*AX$76,  Tables!$B$10)</f>
        <v>0</v>
      </c>
      <c r="AY39" s="58"/>
      <c r="AZ39" s="59">
        <f>ROUND((IF(AY39=Tables!$A$3, Tables!$B$3, IF(AY39=Tables!$A$4, Tables!$B$4, IF(AY39=Tables!$A$5, Tables!$B$5, IF(AY39=Tables!$A$6, Tables!$B$6, 0)))))*AZ$76,  Tables!$B$10)</f>
        <v>0</v>
      </c>
      <c r="BA39" s="56"/>
      <c r="BB39" s="57">
        <f>ROUND((IF(BA39="RP", Tables!$B$3, IF(BA39="FL", Tables!$B$4, IF(BA39="OS", Tables!$B$5, IF(BA39="FA", Tables!$B$6, 0)))))*BB$76,  Tables!$B$10)</f>
        <v>0</v>
      </c>
      <c r="BC39" s="58"/>
      <c r="BD39" s="59">
        <f>ROUND((IF(BC39=Tables!$A$3, Tables!$B$3, IF(BC39=Tables!$A$4, Tables!$B$4, IF(BC39=Tables!$A$5, Tables!$B$5, IF(BC39=Tables!$A$6, Tables!$B$6, 0)))))*BD$76,  Tables!$B$10)</f>
        <v>0</v>
      </c>
      <c r="BE39" s="56"/>
      <c r="BF39" s="57">
        <f>ROUND((IF(BE39="RP", Tables!$B$3, IF(BE39="FL", Tables!$B$4, IF(BE39="OS", Tables!$B$5, IF(BE39="FA", Tables!$B$6, 0)))))*BF$76,  Tables!$B$10)</f>
        <v>0</v>
      </c>
      <c r="BG39" s="58"/>
      <c r="BH39" s="59">
        <f>ROUND((IF(BG39=Tables!$A$3, Tables!$B$3, IF(BG39=Tables!$A$4, Tables!$B$4, IF(BG39=Tables!$A$5, Tables!$B$5, IF(BG39=Tables!$A$6, Tables!$B$6, 0)))))*BH$76,  Tables!$B$10)</f>
        <v>0</v>
      </c>
      <c r="BI39" s="56"/>
      <c r="BJ39" s="57">
        <f>ROUND((IF(BI39="RP", Tables!$B$3, IF(BI39="FL", Tables!$B$4, IF(BI39="OS", Tables!$B$5, IF(BI39="FA", Tables!$B$6, 0)))))*BJ$76,  Tables!$B$10)</f>
        <v>0</v>
      </c>
      <c r="BK39" s="58"/>
      <c r="BL39" s="59">
        <f>ROUND((IF(BK39=Tables!$A$3, Tables!$B$3, IF(BK39=Tables!$A$4, Tables!$B$4, IF(BK39=Tables!$A$5, Tables!$B$5, IF(BK39=Tables!$A$6, Tables!$B$6, 0)))))*BL$76,  Tables!$B$10)</f>
        <v>0</v>
      </c>
      <c r="BM39" s="56"/>
      <c r="BN39" s="57">
        <f>ROUND((IF(BM39="RP", Tables!$B$3, IF(BM39="FL", Tables!$B$4, IF(BM39="OS", Tables!$B$5, IF(BM39="FA", Tables!$B$6, 0)))))*BN$76,  Tables!$B$10)</f>
        <v>0</v>
      </c>
      <c r="BO39" s="58"/>
      <c r="BP39" s="59">
        <f>ROUND((IF(BO39=Tables!$A$3, Tables!$B$3, IF(BO39=Tables!$A$4, Tables!$B$4, IF(BO39=Tables!$A$5, Tables!$B$5, IF(BO39=Tables!$A$6, Tables!$B$6, 0)))))*BP$76,  Tables!$B$10)</f>
        <v>0</v>
      </c>
      <c r="BQ39" s="56"/>
      <c r="BR39" s="57">
        <f>ROUND((IF(BQ39="RP", Tables!$B$3, IF(BQ39="FL", Tables!$B$4, IF(BQ39="OS", Tables!$B$5, IF(BQ39="FA", Tables!$B$6, 0)))))*BR$76,  Tables!$B$10)</f>
        <v>0</v>
      </c>
      <c r="BS39" s="58"/>
      <c r="BT39" s="59">
        <f>ROUND((IF(BS39=Tables!$A$3, Tables!$B$3, IF(BS39=Tables!$A$4, Tables!$B$4, IF(BS39=Tables!$A$5, Tables!$B$5, IF(BS39=Tables!$A$6, Tables!$B$6, 0)))))*BT$76,  Tables!$B$10)</f>
        <v>0</v>
      </c>
      <c r="BU39" s="56"/>
      <c r="BV39" s="57">
        <f>ROUND((IF(BU39="RP", Tables!$B$3, IF(BU39="FL", Tables!$B$4, IF(BU39="OS", Tables!$B$5, IF(BU39="FA", Tables!$B$6, 0)))))*BV$76,  Tables!$B$10)</f>
        <v>0</v>
      </c>
      <c r="BW39" s="58"/>
      <c r="BX39" s="59">
        <f>ROUND((IF(BW39=Tables!$A$3, Tables!$B$3, IF(BW39=Tables!$A$4, Tables!$B$4, IF(BW39=Tables!$A$5, Tables!$B$5, IF(BW39=Tables!$A$6, Tables!$B$6, 0)))))*BX$76,  Tables!$B$10)</f>
        <v>0</v>
      </c>
      <c r="BY39" s="56"/>
      <c r="BZ39" s="57">
        <f>ROUND((IF(BY39="RP", Tables!$B$3, IF(BY39="FL", Tables!$B$4, IF(BY39="OS", Tables!$B$5, IF(BY39="FA", Tables!$B$6, 0)))))*BZ$76,  Tables!$B$10)</f>
        <v>0</v>
      </c>
      <c r="CA39" s="58"/>
      <c r="CB39" s="59">
        <f>ROUND((IF(CA39=Tables!$A$3, Tables!$B$3, IF(CA39=Tables!$A$4, Tables!$B$4, IF(CA39=Tables!$A$5, Tables!$B$5, IF(CA39=Tables!$A$6, Tables!$B$6, 0)))))*CB$76,  Tables!$B$10)</f>
        <v>0</v>
      </c>
      <c r="CC39" s="56"/>
      <c r="CD39" s="57">
        <f>ROUND((IF(CC39="RP", Tables!$B$3, IF(CC39="FL", Tables!$B$4, IF(CC39="OS", Tables!$B$5, IF(CC39="FA", Tables!$B$6, 0)))))*CD$76,  Tables!$B$10)</f>
        <v>0</v>
      </c>
      <c r="CE39" s="58"/>
      <c r="CF39" s="59">
        <f>ROUND((IF(CE39=Tables!$A$3, Tables!$B$3, IF(CE39=Tables!$A$4, Tables!$B$4, IF(CE39=Tables!$A$5, Tables!$B$5, IF(CE39=Tables!$A$6, Tables!$B$6, 0)))))*CF$76,  Tables!$B$10)</f>
        <v>0</v>
      </c>
      <c r="CG39" s="56"/>
      <c r="CH39" s="57">
        <f>ROUND((IF(CG39="RP", Tables!$B$3, IF(CG39="FL", Tables!$B$4, IF(CG39="OS", Tables!$B$5, IF(CG39="FA", Tables!$B$6, 0)))))*CH$76,  Tables!$B$10)</f>
        <v>0</v>
      </c>
    </row>
    <row r="40" spans="1:86" s="1" customFormat="1" ht="15" customHeight="1" x14ac:dyDescent="0.3">
      <c r="A40" s="69">
        <f t="shared" si="2"/>
        <v>38</v>
      </c>
      <c r="B40" s="51" t="s">
        <v>169</v>
      </c>
      <c r="C40" s="51" t="s">
        <v>144</v>
      </c>
      <c r="D40" s="50">
        <f>ROUND(SUM(E40:CH40), Tables!$B$11)</f>
        <v>2.1</v>
      </c>
      <c r="E40" s="56"/>
      <c r="F40" s="57">
        <f>ROUND((IF(E40=Tables!$A$3, Tables!$B$3, IF(E40=Tables!$A$4, Tables!$B$4, IF(E40=Tables!$A$5, Tables!$B$5, IF(E40=Tables!$A$6, Tables!$B$6, 0)))))*F$76,  Tables!$B$10)</f>
        <v>0</v>
      </c>
      <c r="G40" s="58"/>
      <c r="H40" s="59">
        <f>ROUND((IF(G40=Tables!$A$3, Tables!$B$3, IF(G40=Tables!$A$4, Tables!$B$4, IF(G40=Tables!$A$5, Tables!$B$5, IF(G40=Tables!$A$6, Tables!$B$6, 0)))))*H$76,  Tables!$B$10)</f>
        <v>0</v>
      </c>
      <c r="I40" s="56"/>
      <c r="J40" s="57">
        <f>ROUND((IF(I40="RP", Tables!$B$3, IF(I40="FL", Tables!$B$4, IF(I40="OS", Tables!$B$5, IF(I40="FA", Tables!$B$6, 0)))))*J$76,  Tables!$B$10)</f>
        <v>0</v>
      </c>
      <c r="K40" s="58"/>
      <c r="L40" s="59">
        <f>ROUND((IF(K40=Tables!$A$3, Tables!$B$3, IF(K40=Tables!$A$4, Tables!$B$4, IF(K40=Tables!$A$5, Tables!$B$5, IF(K40=Tables!$A$6, Tables!$B$6, 0)))))*L$76,  Tables!$B$10)</f>
        <v>0</v>
      </c>
      <c r="M40" s="56"/>
      <c r="N40" s="57">
        <f>ROUND((IF(M40="RP", Tables!$B$3, IF(M40="FL", Tables!$B$4, IF(M40="OS", Tables!$B$5, IF(M40="FA", Tables!$B$6, 0)))))*N$76,  Tables!$B$10)</f>
        <v>0</v>
      </c>
      <c r="O40" s="58"/>
      <c r="P40" s="59">
        <f>ROUND((IF(O40=Tables!$A$3, Tables!$B$3, IF(O40=Tables!$A$4, Tables!$B$4, IF(O40=Tables!$A$5, Tables!$B$5, IF(O40=Tables!$A$6, Tables!$B$6, 0)))))*P$76,  Tables!$B$10)</f>
        <v>0</v>
      </c>
      <c r="Q40" s="56"/>
      <c r="R40" s="57">
        <f>ROUND((IF(Q40="RP", Tables!$B$3, IF(Q40="FL", Tables!$B$4, IF(Q40="OS", Tables!$B$5, IF(Q40="FA", Tables!$B$6, 0)))))*R$76,  Tables!$B$10)</f>
        <v>0</v>
      </c>
      <c r="S40" s="58"/>
      <c r="T40" s="59">
        <f>ROUND((IF(S40=Tables!$A$3, Tables!$B$3, IF(S40=Tables!$A$4, Tables!$B$4, IF(S40=Tables!$A$5, Tables!$B$5, IF(S40=Tables!$A$6, Tables!$B$6, 0)))))*T$76,  Tables!$B$10)</f>
        <v>0</v>
      </c>
      <c r="U40" s="56"/>
      <c r="V40" s="57">
        <f>ROUND((IF(U40="RP", Tables!$B$3, IF(U40="FL", Tables!$B$4, IF(U40="OS", Tables!$B$5, IF(U40="FA", Tables!$B$6, 0)))))*V$76,  Tables!$B$10)</f>
        <v>0</v>
      </c>
      <c r="W40" s="58"/>
      <c r="X40" s="59">
        <f>ROUND((IF(W40=Tables!$A$3, Tables!$B$3, IF(W40=Tables!$A$4, Tables!$B$4, IF(W40=Tables!$A$5, Tables!$B$5, IF(W40=Tables!$A$6, Tables!$B$6, 0)))))*X$76,  Tables!$B$10)</f>
        <v>0</v>
      </c>
      <c r="Y40" s="56"/>
      <c r="Z40" s="57">
        <f>ROUND((IF(Y40="RP", Tables!$B$3, IF(Y40="FL", Tables!$B$4, IF(Y40="OS", Tables!$B$5, IF(Y40="FA", Tables!$B$6, 0)))))*Z$76,  Tables!$B$10)</f>
        <v>0</v>
      </c>
      <c r="AA40" s="58"/>
      <c r="AB40" s="59">
        <f>ROUND((IF(AA40=Tables!$A$3, Tables!$B$3, IF(AA40=Tables!$A$4, Tables!$B$4, IF(AA40=Tables!$A$5, Tables!$B$5, IF(AA40=Tables!$A$6, Tables!$B$6, 0)))))*AB$76,  Tables!$B$10)</f>
        <v>0</v>
      </c>
      <c r="AC40" s="56"/>
      <c r="AD40" s="57">
        <f>ROUND((IF(AC40="RP", Tables!$B$3, IF(AC40="FL", Tables!$B$4, IF(AC40="OS", Tables!$B$5, IF(AC40="FA", Tables!$B$6, 0)))))*AD$76,  Tables!$B$10)</f>
        <v>0</v>
      </c>
      <c r="AE40" s="58"/>
      <c r="AF40" s="59">
        <f>ROUND((IF(AE40=Tables!$A$3, Tables!$B$3, IF(AE40=Tables!$A$4, Tables!$B$4, IF(AE40=Tables!$A$5, Tables!$B$5, IF(AE40=Tables!$A$6, Tables!$B$6, 0)))))*AF$76,  Tables!$B$10)</f>
        <v>0</v>
      </c>
      <c r="AG40" s="56"/>
      <c r="AH40" s="57">
        <f>ROUND((IF(AG40="RP", Tables!$B$3, IF(AG40="FL", Tables!$B$4, IF(AG40="OS", Tables!$B$5, IF(AG40="FA", Tables!$B$6, 0)))))*AH$76,  Tables!$B$10)</f>
        <v>0</v>
      </c>
      <c r="AI40" s="58"/>
      <c r="AJ40" s="59">
        <f>ROUND((IF(AI40=Tables!$A$3, Tables!$B$3, IF(AI40=Tables!$A$4, Tables!$B$4, IF(AI40=Tables!$A$5, Tables!$B$5, IF(AI40=Tables!$A$6, Tables!$B$6, 0)))))*AJ$76,  Tables!$B$10)</f>
        <v>0</v>
      </c>
      <c r="AK40" s="56"/>
      <c r="AL40" s="57">
        <f>ROUND((IF(AK40="RP", Tables!$B$3, IF(AK40="FL", Tables!$B$4, IF(AK40="OS", Tables!$B$5, IF(AK40="FA", Tables!$B$6, 0)))))*AL$76,  Tables!$B$10)</f>
        <v>0</v>
      </c>
      <c r="AM40" s="58"/>
      <c r="AN40" s="59">
        <f>ROUND((IF(AM40=Tables!$A$3, Tables!$B$3, IF(AM40=Tables!$A$4, Tables!$B$4, IF(AM40=Tables!$A$5, Tables!$B$5, IF(AM40=Tables!$A$6, Tables!$B$6, 0)))))*AN$76,  Tables!$B$10)</f>
        <v>0</v>
      </c>
      <c r="AO40" s="56"/>
      <c r="AP40" s="57">
        <f>ROUND((IF(AO40="RP", Tables!$B$3, IF(AO40="FL", Tables!$B$4, IF(AO40="OS", Tables!$B$5, IF(AO40="FA", Tables!$B$6, 0)))))*AP$76,  Tables!$B$10)</f>
        <v>0</v>
      </c>
      <c r="AQ40" s="58"/>
      <c r="AR40" s="59">
        <f>ROUND((IF(AQ40=Tables!$A$3, Tables!$B$3, IF(AQ40=Tables!$A$4, Tables!$B$4, IF(AQ40=Tables!$A$5, Tables!$B$5, IF(AQ40=Tables!$A$6, Tables!$B$6, 0)))))*AR$76,  Tables!$B$10)</f>
        <v>0</v>
      </c>
      <c r="AS40" s="56"/>
      <c r="AT40" s="57">
        <f>ROUND((IF(AS40="RP", Tables!$B$3, IF(AS40="FL", Tables!$B$4, IF(AS40="OS", Tables!$B$5, IF(AS40="FA", Tables!$B$6, 0)))))*AT$76,  Tables!$B$10)</f>
        <v>0</v>
      </c>
      <c r="AU40" s="58"/>
      <c r="AV40" s="59">
        <f>ROUND((IF(AU40=Tables!$A$3, Tables!$B$3, IF(AU40=Tables!$A$4, Tables!$B$4, IF(AU40=Tables!$A$5, Tables!$B$5, IF(AU40=Tables!$A$6, Tables!$B$6, 0)))))*AV$76,  Tables!$B$10)</f>
        <v>0</v>
      </c>
      <c r="AW40" s="56"/>
      <c r="AX40" s="57">
        <f>ROUND((IF(AW40="RP", Tables!$B$3, IF(AW40="FL", Tables!$B$4, IF(AW40="OS", Tables!$B$5, IF(AW40="FA", Tables!$B$6, 0)))))*AX$76,  Tables!$B$10)</f>
        <v>0</v>
      </c>
      <c r="AY40" s="58"/>
      <c r="AZ40" s="59">
        <f>ROUND((IF(AY40=Tables!$A$3, Tables!$B$3, IF(AY40=Tables!$A$4, Tables!$B$4, IF(AY40=Tables!$A$5, Tables!$B$5, IF(AY40=Tables!$A$6, Tables!$B$6, 0)))))*AZ$76,  Tables!$B$10)</f>
        <v>0</v>
      </c>
      <c r="BA40" s="56"/>
      <c r="BB40" s="57">
        <f>ROUND((IF(BA40="RP", Tables!$B$3, IF(BA40="FL", Tables!$B$4, IF(BA40="OS", Tables!$B$5, IF(BA40="FA", Tables!$B$6, 0)))))*BB$76,  Tables!$B$10)</f>
        <v>0</v>
      </c>
      <c r="BC40" s="58"/>
      <c r="BD40" s="59">
        <f>ROUND((IF(BC40=Tables!$A$3, Tables!$B$3, IF(BC40=Tables!$A$4, Tables!$B$4, IF(BC40=Tables!$A$5, Tables!$B$5, IF(BC40=Tables!$A$6, Tables!$B$6, 0)))))*BD$76,  Tables!$B$10)</f>
        <v>0</v>
      </c>
      <c r="BE40" s="56"/>
      <c r="BF40" s="57">
        <f>ROUND((IF(BE40="RP", Tables!$B$3, IF(BE40="FL", Tables!$B$4, IF(BE40="OS", Tables!$B$5, IF(BE40="FA", Tables!$B$6, 0)))))*BF$76,  Tables!$B$10)</f>
        <v>0</v>
      </c>
      <c r="BG40" s="58"/>
      <c r="BH40" s="59">
        <f>ROUND((IF(BG40=Tables!$A$3, Tables!$B$3, IF(BG40=Tables!$A$4, Tables!$B$4, IF(BG40=Tables!$A$5, Tables!$B$5, IF(BG40=Tables!$A$6, Tables!$B$6, 0)))))*BH$76,  Tables!$B$10)</f>
        <v>0</v>
      </c>
      <c r="BI40" s="56"/>
      <c r="BJ40" s="57">
        <f>ROUND((IF(BI40="RP", Tables!$B$3, IF(BI40="FL", Tables!$B$4, IF(BI40="OS", Tables!$B$5, IF(BI40="FA", Tables!$B$6, 0)))))*BJ$76,  Tables!$B$10)</f>
        <v>0</v>
      </c>
      <c r="BK40" s="58"/>
      <c r="BL40" s="59">
        <f>ROUND((IF(BK40=Tables!$A$3, Tables!$B$3, IF(BK40=Tables!$A$4, Tables!$B$4, IF(BK40=Tables!$A$5, Tables!$B$5, IF(BK40=Tables!$A$6, Tables!$B$6, 0)))))*BL$76,  Tables!$B$10)</f>
        <v>0</v>
      </c>
      <c r="BM40" s="56" t="s">
        <v>7</v>
      </c>
      <c r="BN40" s="57">
        <f>ROUND((IF(BM40="RP", Tables!$B$3, IF(BM40="FL", Tables!$B$4, IF(BM40="OS", Tables!$B$5, IF(BM40="FA", Tables!$B$6, 0)))))*BN$76,  Tables!$B$10)</f>
        <v>2.1</v>
      </c>
      <c r="BO40" s="58"/>
      <c r="BP40" s="59">
        <f>ROUND((IF(BO40=Tables!$A$3, Tables!$B$3, IF(BO40=Tables!$A$4, Tables!$B$4, IF(BO40=Tables!$A$5, Tables!$B$5, IF(BO40=Tables!$A$6, Tables!$B$6, 0)))))*BP$76,  Tables!$B$10)</f>
        <v>0</v>
      </c>
      <c r="BQ40" s="56"/>
      <c r="BR40" s="57">
        <f>ROUND((IF(BQ40="RP", Tables!$B$3, IF(BQ40="FL", Tables!$B$4, IF(BQ40="OS", Tables!$B$5, IF(BQ40="FA", Tables!$B$6, 0)))))*BR$76,  Tables!$B$10)</f>
        <v>0</v>
      </c>
      <c r="BS40" s="58"/>
      <c r="BT40" s="59">
        <f>ROUND((IF(BS40=Tables!$A$3, Tables!$B$3, IF(BS40=Tables!$A$4, Tables!$B$4, IF(BS40=Tables!$A$5, Tables!$B$5, IF(BS40=Tables!$A$6, Tables!$B$6, 0)))))*BT$76,  Tables!$B$10)</f>
        <v>0</v>
      </c>
      <c r="BU40" s="56"/>
      <c r="BV40" s="57">
        <f>ROUND((IF(BU40="RP", Tables!$B$3, IF(BU40="FL", Tables!$B$4, IF(BU40="OS", Tables!$B$5, IF(BU40="FA", Tables!$B$6, 0)))))*BV$76,  Tables!$B$10)</f>
        <v>0</v>
      </c>
      <c r="BW40" s="58"/>
      <c r="BX40" s="59">
        <f>ROUND((IF(BW40=Tables!$A$3, Tables!$B$3, IF(BW40=Tables!$A$4, Tables!$B$4, IF(BW40=Tables!$A$5, Tables!$B$5, IF(BW40=Tables!$A$6, Tables!$B$6, 0)))))*BX$76,  Tables!$B$10)</f>
        <v>0</v>
      </c>
      <c r="BY40" s="56"/>
      <c r="BZ40" s="57">
        <f>ROUND((IF(BY40="RP", Tables!$B$3, IF(BY40="FL", Tables!$B$4, IF(BY40="OS", Tables!$B$5, IF(BY40="FA", Tables!$B$6, 0)))))*BZ$76,  Tables!$B$10)</f>
        <v>0</v>
      </c>
      <c r="CA40" s="58"/>
      <c r="CB40" s="59">
        <f>ROUND((IF(CA40=Tables!$A$3, Tables!$B$3, IF(CA40=Tables!$A$4, Tables!$B$4, IF(CA40=Tables!$A$5, Tables!$B$5, IF(CA40=Tables!$A$6, Tables!$B$6, 0)))))*CB$76,  Tables!$B$10)</f>
        <v>0</v>
      </c>
      <c r="CC40" s="56"/>
      <c r="CD40" s="57">
        <f>ROUND((IF(CC40="RP", Tables!$B$3, IF(CC40="FL", Tables!$B$4, IF(CC40="OS", Tables!$B$5, IF(CC40="FA", Tables!$B$6, 0)))))*CD$76,  Tables!$B$10)</f>
        <v>0</v>
      </c>
      <c r="CE40" s="58"/>
      <c r="CF40" s="59">
        <f>ROUND((IF(CE40=Tables!$A$3, Tables!$B$3, IF(CE40=Tables!$A$4, Tables!$B$4, IF(CE40=Tables!$A$5, Tables!$B$5, IF(CE40=Tables!$A$6, Tables!$B$6, 0)))))*CF$76,  Tables!$B$10)</f>
        <v>0</v>
      </c>
      <c r="CG40" s="56"/>
      <c r="CH40" s="57">
        <f>ROUND((IF(CG40="RP", Tables!$B$3, IF(CG40="FL", Tables!$B$4, IF(CG40="OS", Tables!$B$5, IF(CG40="FA", Tables!$B$6, 0)))))*CH$76,  Tables!$B$10)</f>
        <v>0</v>
      </c>
    </row>
    <row r="41" spans="1:86" s="1" customFormat="1" ht="14.55" customHeight="1" x14ac:dyDescent="0.3">
      <c r="A41" s="69">
        <f t="shared" si="2"/>
        <v>39</v>
      </c>
      <c r="B41" s="51" t="s">
        <v>150</v>
      </c>
      <c r="C41" s="51" t="s">
        <v>68</v>
      </c>
      <c r="D41" s="50">
        <f>ROUND(SUM(E41:CH41), Tables!$B$11)</f>
        <v>0</v>
      </c>
      <c r="E41" s="56"/>
      <c r="F41" s="57">
        <f>ROUND((IF(E41=Tables!$A$3, Tables!$B$3, IF(E41=Tables!$A$4, Tables!$B$4, IF(E41=Tables!$A$5, Tables!$B$5, IF(E41=Tables!$A$6, Tables!$B$6, 0)))))*F$76,  Tables!$B$10)</f>
        <v>0</v>
      </c>
      <c r="G41" s="58"/>
      <c r="H41" s="59">
        <f>ROUND((IF(G41=Tables!$A$3, Tables!$B$3, IF(G41=Tables!$A$4, Tables!$B$4, IF(G41=Tables!$A$5, Tables!$B$5, IF(G41=Tables!$A$6, Tables!$B$6, 0)))))*H$76,  Tables!$B$10)</f>
        <v>0</v>
      </c>
      <c r="I41" s="56"/>
      <c r="J41" s="57">
        <f>ROUND((IF(I41="RP", Tables!$B$3, IF(I41="FL", Tables!$B$4, IF(I41="OS", Tables!$B$5, IF(I41="FA", Tables!$B$6, 0)))))*J$76,  Tables!$B$10)</f>
        <v>0</v>
      </c>
      <c r="K41" s="58"/>
      <c r="L41" s="59">
        <f>ROUND((IF(K41=Tables!$A$3, Tables!$B$3, IF(K41=Tables!$A$4, Tables!$B$4, IF(K41=Tables!$A$5, Tables!$B$5, IF(K41=Tables!$A$6, Tables!$B$6, 0)))))*L$76,  Tables!$B$10)</f>
        <v>0</v>
      </c>
      <c r="M41" s="56"/>
      <c r="N41" s="57">
        <f>ROUND((IF(M41="RP", Tables!$B$3, IF(M41="FL", Tables!$B$4, IF(M41="OS", Tables!$B$5, IF(M41="FA", Tables!$B$6, 0)))))*N$76,  Tables!$B$10)</f>
        <v>0</v>
      </c>
      <c r="O41" s="58"/>
      <c r="P41" s="59">
        <f>ROUND((IF(O41=Tables!$A$3, Tables!$B$3, IF(O41=Tables!$A$4, Tables!$B$4, IF(O41=Tables!$A$5, Tables!$B$5, IF(O41=Tables!$A$6, Tables!$B$6, 0)))))*P$76,  Tables!$B$10)</f>
        <v>0</v>
      </c>
      <c r="Q41" s="56"/>
      <c r="R41" s="57">
        <f>ROUND((IF(Q41="RP", Tables!$B$3, IF(Q41="FL", Tables!$B$4, IF(Q41="OS", Tables!$B$5, IF(Q41="FA", Tables!$B$6, 0)))))*R$76,  Tables!$B$10)</f>
        <v>0</v>
      </c>
      <c r="S41" s="58"/>
      <c r="T41" s="59">
        <f>ROUND((IF(S41=Tables!$A$3, Tables!$B$3, IF(S41=Tables!$A$4, Tables!$B$4, IF(S41=Tables!$A$5, Tables!$B$5, IF(S41=Tables!$A$6, Tables!$B$6, 0)))))*T$76,  Tables!$B$10)</f>
        <v>0</v>
      </c>
      <c r="U41" s="56"/>
      <c r="V41" s="57">
        <f>ROUND((IF(U41="RP", Tables!$B$3, IF(U41="FL", Tables!$B$4, IF(U41="OS", Tables!$B$5, IF(U41="FA", Tables!$B$6, 0)))))*V$76,  Tables!$B$10)</f>
        <v>0</v>
      </c>
      <c r="W41" s="58"/>
      <c r="X41" s="59">
        <f>ROUND((IF(W41=Tables!$A$3, Tables!$B$3, IF(W41=Tables!$A$4, Tables!$B$4, IF(W41=Tables!$A$5, Tables!$B$5, IF(W41=Tables!$A$6, Tables!$B$6, 0)))))*X$76,  Tables!$B$10)</f>
        <v>0</v>
      </c>
      <c r="Y41" s="56"/>
      <c r="Z41" s="57">
        <f>ROUND((IF(Y41="RP", Tables!$B$3, IF(Y41="FL", Tables!$B$4, IF(Y41="OS", Tables!$B$5, IF(Y41="FA", Tables!$B$6, 0)))))*Z$76,  Tables!$B$10)</f>
        <v>0</v>
      </c>
      <c r="AA41" s="58"/>
      <c r="AB41" s="59">
        <f>ROUND((IF(AA41=Tables!$A$3, Tables!$B$3, IF(AA41=Tables!$A$4, Tables!$B$4, IF(AA41=Tables!$A$5, Tables!$B$5, IF(AA41=Tables!$A$6, Tables!$B$6, 0)))))*AB$76,  Tables!$B$10)</f>
        <v>0</v>
      </c>
      <c r="AC41" s="56"/>
      <c r="AD41" s="57">
        <f>ROUND((IF(AC41="RP", Tables!$B$3, IF(AC41="FL", Tables!$B$4, IF(AC41="OS", Tables!$B$5, IF(AC41="FA", Tables!$B$6, 0)))))*AD$76,  Tables!$B$10)</f>
        <v>0</v>
      </c>
      <c r="AE41" s="58"/>
      <c r="AF41" s="59">
        <f>ROUND((IF(AE41=Tables!$A$3, Tables!$B$3, IF(AE41=Tables!$A$4, Tables!$B$4, IF(AE41=Tables!$A$5, Tables!$B$5, IF(AE41=Tables!$A$6, Tables!$B$6, 0)))))*AF$76,  Tables!$B$10)</f>
        <v>0</v>
      </c>
      <c r="AG41" s="56"/>
      <c r="AH41" s="57">
        <f>ROUND((IF(AG41="RP", Tables!$B$3, IF(AG41="FL", Tables!$B$4, IF(AG41="OS", Tables!$B$5, IF(AG41="FA", Tables!$B$6, 0)))))*AH$76,  Tables!$B$10)</f>
        <v>0</v>
      </c>
      <c r="AI41" s="58"/>
      <c r="AJ41" s="59">
        <f>ROUND((IF(AI41=Tables!$A$3, Tables!$B$3, IF(AI41=Tables!$A$4, Tables!$B$4, IF(AI41=Tables!$A$5, Tables!$B$5, IF(AI41=Tables!$A$6, Tables!$B$6, 0)))))*AJ$76,  Tables!$B$10)</f>
        <v>0</v>
      </c>
      <c r="AK41" s="56"/>
      <c r="AL41" s="57">
        <f>ROUND((IF(AK41="RP", Tables!$B$3, IF(AK41="FL", Tables!$B$4, IF(AK41="OS", Tables!$B$5, IF(AK41="FA", Tables!$B$6, 0)))))*AL$76,  Tables!$B$10)</f>
        <v>0</v>
      </c>
      <c r="AM41" s="58"/>
      <c r="AN41" s="59">
        <f>ROUND((IF(AM41=Tables!$A$3, Tables!$B$3, IF(AM41=Tables!$A$4, Tables!$B$4, IF(AM41=Tables!$A$5, Tables!$B$5, IF(AM41=Tables!$A$6, Tables!$B$6, 0)))))*AN$76,  Tables!$B$10)</f>
        <v>0</v>
      </c>
      <c r="AO41" s="56"/>
      <c r="AP41" s="57">
        <f>ROUND((IF(AO41="RP", Tables!$B$3, IF(AO41="FL", Tables!$B$4, IF(AO41="OS", Tables!$B$5, IF(AO41="FA", Tables!$B$6, 0)))))*AP$76,  Tables!$B$10)</f>
        <v>0</v>
      </c>
      <c r="AQ41" s="58"/>
      <c r="AR41" s="59">
        <f>ROUND((IF(AQ41=Tables!$A$3, Tables!$B$3, IF(AQ41=Tables!$A$4, Tables!$B$4, IF(AQ41=Tables!$A$5, Tables!$B$5, IF(AQ41=Tables!$A$6, Tables!$B$6, 0)))))*AR$76,  Tables!$B$10)</f>
        <v>0</v>
      </c>
      <c r="AS41" s="56"/>
      <c r="AT41" s="57">
        <f>ROUND((IF(AS41="RP", Tables!$B$3, IF(AS41="FL", Tables!$B$4, IF(AS41="OS", Tables!$B$5, IF(AS41="FA", Tables!$B$6, 0)))))*AT$76,  Tables!$B$10)</f>
        <v>0</v>
      </c>
      <c r="AU41" s="58"/>
      <c r="AV41" s="59">
        <f>ROUND((IF(AU41=Tables!$A$3, Tables!$B$3, IF(AU41=Tables!$A$4, Tables!$B$4, IF(AU41=Tables!$A$5, Tables!$B$5, IF(AU41=Tables!$A$6, Tables!$B$6, 0)))))*AV$76,  Tables!$B$10)</f>
        <v>0</v>
      </c>
      <c r="AW41" s="56"/>
      <c r="AX41" s="57">
        <f>ROUND((IF(AW41="RP", Tables!$B$3, IF(AW41="FL", Tables!$B$4, IF(AW41="OS", Tables!$B$5, IF(AW41="FA", Tables!$B$6, 0)))))*AX$76,  Tables!$B$10)</f>
        <v>0</v>
      </c>
      <c r="AY41" s="58"/>
      <c r="AZ41" s="59">
        <f>ROUND((IF(AY41=Tables!$A$3, Tables!$B$3, IF(AY41=Tables!$A$4, Tables!$B$4, IF(AY41=Tables!$A$5, Tables!$B$5, IF(AY41=Tables!$A$6, Tables!$B$6, 0)))))*AZ$76,  Tables!$B$10)</f>
        <v>0</v>
      </c>
      <c r="BA41" s="56"/>
      <c r="BB41" s="57">
        <f>ROUND((IF(BA41="RP", Tables!$B$3, IF(BA41="FL", Tables!$B$4, IF(BA41="OS", Tables!$B$5, IF(BA41="FA", Tables!$B$6, 0)))))*BB$76,  Tables!$B$10)</f>
        <v>0</v>
      </c>
      <c r="BC41" s="58"/>
      <c r="BD41" s="59">
        <f>ROUND((IF(BC41=Tables!$A$3, Tables!$B$3, IF(BC41=Tables!$A$4, Tables!$B$4, IF(BC41=Tables!$A$5, Tables!$B$5, IF(BC41=Tables!$A$6, Tables!$B$6, 0)))))*BD$76,  Tables!$B$10)</f>
        <v>0</v>
      </c>
      <c r="BE41" s="56"/>
      <c r="BF41" s="57">
        <f>ROUND((IF(BE41="RP", Tables!$B$3, IF(BE41="FL", Tables!$B$4, IF(BE41="OS", Tables!$B$5, IF(BE41="FA", Tables!$B$6, 0)))))*BF$76,  Tables!$B$10)</f>
        <v>0</v>
      </c>
      <c r="BG41" s="58"/>
      <c r="BH41" s="59">
        <f>ROUND((IF(BG41=Tables!$A$3, Tables!$B$3, IF(BG41=Tables!$A$4, Tables!$B$4, IF(BG41=Tables!$A$5, Tables!$B$5, IF(BG41=Tables!$A$6, Tables!$B$6, 0)))))*BH$76,  Tables!$B$10)</f>
        <v>0</v>
      </c>
      <c r="BI41" s="56"/>
      <c r="BJ41" s="57">
        <f>ROUND((IF(BI41="RP", Tables!$B$3, IF(BI41="FL", Tables!$B$4, IF(BI41="OS", Tables!$B$5, IF(BI41="FA", Tables!$B$6, 0)))))*BJ$76,  Tables!$B$10)</f>
        <v>0</v>
      </c>
      <c r="BK41" s="58"/>
      <c r="BL41" s="59">
        <f>ROUND((IF(BK41=Tables!$A$3, Tables!$B$3, IF(BK41=Tables!$A$4, Tables!$B$4, IF(BK41=Tables!$A$5, Tables!$B$5, IF(BK41=Tables!$A$6, Tables!$B$6, 0)))))*BL$76,  Tables!$B$10)</f>
        <v>0</v>
      </c>
      <c r="BM41" s="56"/>
      <c r="BN41" s="57">
        <f>ROUND((IF(BM41="RP", Tables!$B$3, IF(BM41="FL", Tables!$B$4, IF(BM41="OS", Tables!$B$5, IF(BM41="FA", Tables!$B$6, 0)))))*BN$76,  Tables!$B$10)</f>
        <v>0</v>
      </c>
      <c r="BO41" s="58"/>
      <c r="BP41" s="59">
        <f>ROUND((IF(BO41=Tables!$A$3, Tables!$B$3, IF(BO41=Tables!$A$4, Tables!$B$4, IF(BO41=Tables!$A$5, Tables!$B$5, IF(BO41=Tables!$A$6, Tables!$B$6, 0)))))*BP$76,  Tables!$B$10)</f>
        <v>0</v>
      </c>
      <c r="BQ41" s="56"/>
      <c r="BR41" s="57">
        <f>ROUND((IF(BQ41="RP", Tables!$B$3, IF(BQ41="FL", Tables!$B$4, IF(BQ41="OS", Tables!$B$5, IF(BQ41="FA", Tables!$B$6, 0)))))*BR$76,  Tables!$B$10)</f>
        <v>0</v>
      </c>
      <c r="BS41" s="58"/>
      <c r="BT41" s="59">
        <f>ROUND((IF(BS41=Tables!$A$3, Tables!$B$3, IF(BS41=Tables!$A$4, Tables!$B$4, IF(BS41=Tables!$A$5, Tables!$B$5, IF(BS41=Tables!$A$6, Tables!$B$6, 0)))))*BT$76,  Tables!$B$10)</f>
        <v>0</v>
      </c>
      <c r="BU41" s="56"/>
      <c r="BV41" s="57">
        <f>ROUND((IF(BU41="RP", Tables!$B$3, IF(BU41="FL", Tables!$B$4, IF(BU41="OS", Tables!$B$5, IF(BU41="FA", Tables!$B$6, 0)))))*BV$76,  Tables!$B$10)</f>
        <v>0</v>
      </c>
      <c r="BW41" s="58"/>
      <c r="BX41" s="59">
        <f>ROUND((IF(BW41=Tables!$A$3, Tables!$B$3, IF(BW41=Tables!$A$4, Tables!$B$4, IF(BW41=Tables!$A$5, Tables!$B$5, IF(BW41=Tables!$A$6, Tables!$B$6, 0)))))*BX$76,  Tables!$B$10)</f>
        <v>0</v>
      </c>
      <c r="BY41" s="56"/>
      <c r="BZ41" s="57">
        <f>ROUND((IF(BY41="RP", Tables!$B$3, IF(BY41="FL", Tables!$B$4, IF(BY41="OS", Tables!$B$5, IF(BY41="FA", Tables!$B$6, 0)))))*BZ$76,  Tables!$B$10)</f>
        <v>0</v>
      </c>
      <c r="CA41" s="58"/>
      <c r="CB41" s="59">
        <f>ROUND((IF(CA41=Tables!$A$3, Tables!$B$3, IF(CA41=Tables!$A$4, Tables!$B$4, IF(CA41=Tables!$A$5, Tables!$B$5, IF(CA41=Tables!$A$6, Tables!$B$6, 0)))))*CB$76,  Tables!$B$10)</f>
        <v>0</v>
      </c>
      <c r="CC41" s="56"/>
      <c r="CD41" s="57">
        <f>ROUND((IF(CC41="RP", Tables!$B$3, IF(CC41="FL", Tables!$B$4, IF(CC41="OS", Tables!$B$5, IF(CC41="FA", Tables!$B$6, 0)))))*CD$76,  Tables!$B$10)</f>
        <v>0</v>
      </c>
      <c r="CE41" s="58"/>
      <c r="CF41" s="59">
        <f>ROUND((IF(CE41=Tables!$A$3, Tables!$B$3, IF(CE41=Tables!$A$4, Tables!$B$4, IF(CE41=Tables!$A$5, Tables!$B$5, IF(CE41=Tables!$A$6, Tables!$B$6, 0)))))*CF$76,  Tables!$B$10)</f>
        <v>0</v>
      </c>
      <c r="CG41" s="56"/>
      <c r="CH41" s="57">
        <f>ROUND((IF(CG41="RP", Tables!$B$3, IF(CG41="FL", Tables!$B$4, IF(CG41="OS", Tables!$B$5, IF(CG41="FA", Tables!$B$6, 0)))))*CH$76,  Tables!$B$10)</f>
        <v>0</v>
      </c>
    </row>
    <row r="42" spans="1:86" s="1" customFormat="1" ht="15" customHeight="1" x14ac:dyDescent="0.3">
      <c r="A42" s="69">
        <f t="shared" si="2"/>
        <v>40</v>
      </c>
      <c r="B42" s="51" t="s">
        <v>157</v>
      </c>
      <c r="C42" s="51" t="s">
        <v>62</v>
      </c>
      <c r="D42" s="50">
        <f>ROUND(SUM(E42:CH42), Tables!$B$11)</f>
        <v>0</v>
      </c>
      <c r="E42" s="56"/>
      <c r="F42" s="57">
        <f>ROUND((IF(E42=Tables!$A$3, Tables!$B$3, IF(E42=Tables!$A$4, Tables!$B$4, IF(E42=Tables!$A$5, Tables!$B$5, IF(E42=Tables!$A$6, Tables!$B$6, 0)))))*F$76,  Tables!$B$10)</f>
        <v>0</v>
      </c>
      <c r="G42" s="58"/>
      <c r="H42" s="59">
        <f>ROUND((IF(G42=Tables!$A$3, Tables!$B$3, IF(G42=Tables!$A$4, Tables!$B$4, IF(G42=Tables!$A$5, Tables!$B$5, IF(G42=Tables!$A$6, Tables!$B$6, 0)))))*H$76,  Tables!$B$10)</f>
        <v>0</v>
      </c>
      <c r="I42" s="56"/>
      <c r="J42" s="57">
        <f>ROUND((IF(I42="RP", Tables!$B$3, IF(I42="FL", Tables!$B$4, IF(I42="OS", Tables!$B$5, IF(I42="FA", Tables!$B$6, 0)))))*J$76,  Tables!$B$10)</f>
        <v>0</v>
      </c>
      <c r="K42" s="58"/>
      <c r="L42" s="59">
        <f>ROUND((IF(K42=Tables!$A$3, Tables!$B$3, IF(K42=Tables!$A$4, Tables!$B$4, IF(K42=Tables!$A$5, Tables!$B$5, IF(K42=Tables!$A$6, Tables!$B$6, 0)))))*L$76,  Tables!$B$10)</f>
        <v>0</v>
      </c>
      <c r="M42" s="56"/>
      <c r="N42" s="57">
        <f>ROUND((IF(M42="RP", Tables!$B$3, IF(M42="FL", Tables!$B$4, IF(M42="OS", Tables!$B$5, IF(M42="FA", Tables!$B$6, 0)))))*N$76,  Tables!$B$10)</f>
        <v>0</v>
      </c>
      <c r="O42" s="58"/>
      <c r="P42" s="59">
        <f>ROUND((IF(O42=Tables!$A$3, Tables!$B$3, IF(O42=Tables!$A$4, Tables!$B$4, IF(O42=Tables!$A$5, Tables!$B$5, IF(O42=Tables!$A$6, Tables!$B$6, 0)))))*P$76,  Tables!$B$10)</f>
        <v>0</v>
      </c>
      <c r="Q42" s="56"/>
      <c r="R42" s="57">
        <f>ROUND((IF(Q42="RP", Tables!$B$3, IF(Q42="FL", Tables!$B$4, IF(Q42="OS", Tables!$B$5, IF(Q42="FA", Tables!$B$6, 0)))))*R$76,  Tables!$B$10)</f>
        <v>0</v>
      </c>
      <c r="S42" s="58"/>
      <c r="T42" s="59">
        <f>ROUND((IF(S42=Tables!$A$3, Tables!$B$3, IF(S42=Tables!$A$4, Tables!$B$4, IF(S42=Tables!$A$5, Tables!$B$5, IF(S42=Tables!$A$6, Tables!$B$6, 0)))))*T$76,  Tables!$B$10)</f>
        <v>0</v>
      </c>
      <c r="U42" s="56"/>
      <c r="V42" s="57">
        <f>ROUND((IF(U42="RP", Tables!$B$3, IF(U42="FL", Tables!$B$4, IF(U42="OS", Tables!$B$5, IF(U42="FA", Tables!$B$6, 0)))))*V$76,  Tables!$B$10)</f>
        <v>0</v>
      </c>
      <c r="W42" s="58"/>
      <c r="X42" s="59">
        <f>ROUND((IF(W42=Tables!$A$3, Tables!$B$3, IF(W42=Tables!$A$4, Tables!$B$4, IF(W42=Tables!$A$5, Tables!$B$5, IF(W42=Tables!$A$6, Tables!$B$6, 0)))))*X$76,  Tables!$B$10)</f>
        <v>0</v>
      </c>
      <c r="Y42" s="56"/>
      <c r="Z42" s="57">
        <f>ROUND((IF(Y42="RP", Tables!$B$3, IF(Y42="FL", Tables!$B$4, IF(Y42="OS", Tables!$B$5, IF(Y42="FA", Tables!$B$6, 0)))))*Z$76,  Tables!$B$10)</f>
        <v>0</v>
      </c>
      <c r="AA42" s="58"/>
      <c r="AB42" s="59">
        <f>ROUND((IF(AA42=Tables!$A$3, Tables!$B$3, IF(AA42=Tables!$A$4, Tables!$B$4, IF(AA42=Tables!$A$5, Tables!$B$5, IF(AA42=Tables!$A$6, Tables!$B$6, 0)))))*AB$76,  Tables!$B$10)</f>
        <v>0</v>
      </c>
      <c r="AC42" s="56"/>
      <c r="AD42" s="57">
        <f>ROUND((IF(AC42="RP", Tables!$B$3, IF(AC42="FL", Tables!$B$4, IF(AC42="OS", Tables!$B$5, IF(AC42="FA", Tables!$B$6, 0)))))*AD$76,  Tables!$B$10)</f>
        <v>0</v>
      </c>
      <c r="AE42" s="58"/>
      <c r="AF42" s="59">
        <f>ROUND((IF(AE42=Tables!$A$3, Tables!$B$3, IF(AE42=Tables!$A$4, Tables!$B$4, IF(AE42=Tables!$A$5, Tables!$B$5, IF(AE42=Tables!$A$6, Tables!$B$6, 0)))))*AF$76,  Tables!$B$10)</f>
        <v>0</v>
      </c>
      <c r="AG42" s="56"/>
      <c r="AH42" s="57">
        <f>ROUND((IF(AG42="RP", Tables!$B$3, IF(AG42="FL", Tables!$B$4, IF(AG42="OS", Tables!$B$5, IF(AG42="FA", Tables!$B$6, 0)))))*AH$76,  Tables!$B$10)</f>
        <v>0</v>
      </c>
      <c r="AI42" s="58"/>
      <c r="AJ42" s="59">
        <f>ROUND((IF(AI42=Tables!$A$3, Tables!$B$3, IF(AI42=Tables!$A$4, Tables!$B$4, IF(AI42=Tables!$A$5, Tables!$B$5, IF(AI42=Tables!$A$6, Tables!$B$6, 0)))))*AJ$76,  Tables!$B$10)</f>
        <v>0</v>
      </c>
      <c r="AK42" s="56"/>
      <c r="AL42" s="57">
        <f>ROUND((IF(AK42="RP", Tables!$B$3, IF(AK42="FL", Tables!$B$4, IF(AK42="OS", Tables!$B$5, IF(AK42="FA", Tables!$B$6, 0)))))*AL$76,  Tables!$B$10)</f>
        <v>0</v>
      </c>
      <c r="AM42" s="58"/>
      <c r="AN42" s="59">
        <f>ROUND((IF(AM42=Tables!$A$3, Tables!$B$3, IF(AM42=Tables!$A$4, Tables!$B$4, IF(AM42=Tables!$A$5, Tables!$B$5, IF(AM42=Tables!$A$6, Tables!$B$6, 0)))))*AN$76,  Tables!$B$10)</f>
        <v>0</v>
      </c>
      <c r="AO42" s="56"/>
      <c r="AP42" s="57">
        <f>ROUND((IF(AO42="RP", Tables!$B$3, IF(AO42="FL", Tables!$B$4, IF(AO42="OS", Tables!$B$5, IF(AO42="FA", Tables!$B$6, 0)))))*AP$76,  Tables!$B$10)</f>
        <v>0</v>
      </c>
      <c r="AQ42" s="58"/>
      <c r="AR42" s="59">
        <f>ROUND((IF(AQ42=Tables!$A$3, Tables!$B$3, IF(AQ42=Tables!$A$4, Tables!$B$4, IF(AQ42=Tables!$A$5, Tables!$B$5, IF(AQ42=Tables!$A$6, Tables!$B$6, 0)))))*AR$76,  Tables!$B$10)</f>
        <v>0</v>
      </c>
      <c r="AS42" s="56"/>
      <c r="AT42" s="57">
        <f>ROUND((IF(AS42="RP", Tables!$B$3, IF(AS42="FL", Tables!$B$4, IF(AS42="OS", Tables!$B$5, IF(AS42="FA", Tables!$B$6, 0)))))*AT$76,  Tables!$B$10)</f>
        <v>0</v>
      </c>
      <c r="AU42" s="58"/>
      <c r="AV42" s="59">
        <f>ROUND((IF(AU42=Tables!$A$3, Tables!$B$3, IF(AU42=Tables!$A$4, Tables!$B$4, IF(AU42=Tables!$A$5, Tables!$B$5, IF(AU42=Tables!$A$6, Tables!$B$6, 0)))))*AV$76,  Tables!$B$10)</f>
        <v>0</v>
      </c>
      <c r="AW42" s="56"/>
      <c r="AX42" s="57">
        <f>ROUND((IF(AW42="RP", Tables!$B$3, IF(AW42="FL", Tables!$B$4, IF(AW42="OS", Tables!$B$5, IF(AW42="FA", Tables!$B$6, 0)))))*AX$76,  Tables!$B$10)</f>
        <v>0</v>
      </c>
      <c r="AY42" s="58"/>
      <c r="AZ42" s="59">
        <f>ROUND((IF(AY42=Tables!$A$3, Tables!$B$3, IF(AY42=Tables!$A$4, Tables!$B$4, IF(AY42=Tables!$A$5, Tables!$B$5, IF(AY42=Tables!$A$6, Tables!$B$6, 0)))))*AZ$76,  Tables!$B$10)</f>
        <v>0</v>
      </c>
      <c r="BA42" s="56"/>
      <c r="BB42" s="57">
        <f>ROUND((IF(BA42="RP", Tables!$B$3, IF(BA42="FL", Tables!$B$4, IF(BA42="OS", Tables!$B$5, IF(BA42="FA", Tables!$B$6, 0)))))*BB$76,  Tables!$B$10)</f>
        <v>0</v>
      </c>
      <c r="BC42" s="58"/>
      <c r="BD42" s="59">
        <f>ROUND((IF(BC42=Tables!$A$3, Tables!$B$3, IF(BC42=Tables!$A$4, Tables!$B$4, IF(BC42=Tables!$A$5, Tables!$B$5, IF(BC42=Tables!$A$6, Tables!$B$6, 0)))))*BD$76,  Tables!$B$10)</f>
        <v>0</v>
      </c>
      <c r="BE42" s="56"/>
      <c r="BF42" s="57">
        <f>ROUND((IF(BE42="RP", Tables!$B$3, IF(BE42="FL", Tables!$B$4, IF(BE42="OS", Tables!$B$5, IF(BE42="FA", Tables!$B$6, 0)))))*BF$76,  Tables!$B$10)</f>
        <v>0</v>
      </c>
      <c r="BG42" s="58"/>
      <c r="BH42" s="59">
        <f>ROUND((IF(BG42=Tables!$A$3, Tables!$B$3, IF(BG42=Tables!$A$4, Tables!$B$4, IF(BG42=Tables!$A$5, Tables!$B$5, IF(BG42=Tables!$A$6, Tables!$B$6, 0)))))*BH$76,  Tables!$B$10)</f>
        <v>0</v>
      </c>
      <c r="BI42" s="56"/>
      <c r="BJ42" s="57">
        <f>ROUND((IF(BI42="RP", Tables!$B$3, IF(BI42="FL", Tables!$B$4, IF(BI42="OS", Tables!$B$5, IF(BI42="FA", Tables!$B$6, 0)))))*BJ$76,  Tables!$B$10)</f>
        <v>0</v>
      </c>
      <c r="BK42" s="58"/>
      <c r="BL42" s="59">
        <f>ROUND((IF(BK42=Tables!$A$3, Tables!$B$3, IF(BK42=Tables!$A$4, Tables!$B$4, IF(BK42=Tables!$A$5, Tables!$B$5, IF(BK42=Tables!$A$6, Tables!$B$6, 0)))))*BL$76,  Tables!$B$10)</f>
        <v>0</v>
      </c>
      <c r="BM42" s="56"/>
      <c r="BN42" s="57">
        <f>ROUND((IF(BM42="RP", Tables!$B$3, IF(BM42="FL", Tables!$B$4, IF(BM42="OS", Tables!$B$5, IF(BM42="FA", Tables!$B$6, 0)))))*BN$76,  Tables!$B$10)</f>
        <v>0</v>
      </c>
      <c r="BO42" s="58"/>
      <c r="BP42" s="59">
        <f>ROUND((IF(BO42=Tables!$A$3, Tables!$B$3, IF(BO42=Tables!$A$4, Tables!$B$4, IF(BO42=Tables!$A$5, Tables!$B$5, IF(BO42=Tables!$A$6, Tables!$B$6, 0)))))*BP$76,  Tables!$B$10)</f>
        <v>0</v>
      </c>
      <c r="BQ42" s="56"/>
      <c r="BR42" s="57">
        <f>ROUND((IF(BQ42="RP", Tables!$B$3, IF(BQ42="FL", Tables!$B$4, IF(BQ42="OS", Tables!$B$5, IF(BQ42="FA", Tables!$B$6, 0)))))*BR$76,  Tables!$B$10)</f>
        <v>0</v>
      </c>
      <c r="BS42" s="58"/>
      <c r="BT42" s="59">
        <f>ROUND((IF(BS42=Tables!$A$3, Tables!$B$3, IF(BS42=Tables!$A$4, Tables!$B$4, IF(BS42=Tables!$A$5, Tables!$B$5, IF(BS42=Tables!$A$6, Tables!$B$6, 0)))))*BT$76,  Tables!$B$10)</f>
        <v>0</v>
      </c>
      <c r="BU42" s="56"/>
      <c r="BV42" s="57">
        <f>ROUND((IF(BU42="RP", Tables!$B$3, IF(BU42="FL", Tables!$B$4, IF(BU42="OS", Tables!$B$5, IF(BU42="FA", Tables!$B$6, 0)))))*BV$76,  Tables!$B$10)</f>
        <v>0</v>
      </c>
      <c r="BW42" s="58"/>
      <c r="BX42" s="59">
        <f>ROUND((IF(BW42=Tables!$A$3, Tables!$B$3, IF(BW42=Tables!$A$4, Tables!$B$4, IF(BW42=Tables!$A$5, Tables!$B$5, IF(BW42=Tables!$A$6, Tables!$B$6, 0)))))*BX$76,  Tables!$B$10)</f>
        <v>0</v>
      </c>
      <c r="BY42" s="56"/>
      <c r="BZ42" s="57">
        <f>ROUND((IF(BY42="RP", Tables!$B$3, IF(BY42="FL", Tables!$B$4, IF(BY42="OS", Tables!$B$5, IF(BY42="FA", Tables!$B$6, 0)))))*BZ$76,  Tables!$B$10)</f>
        <v>0</v>
      </c>
      <c r="CA42" s="58"/>
      <c r="CB42" s="59">
        <f>ROUND((IF(CA42=Tables!$A$3, Tables!$B$3, IF(CA42=Tables!$A$4, Tables!$B$4, IF(CA42=Tables!$A$5, Tables!$B$5, IF(CA42=Tables!$A$6, Tables!$B$6, 0)))))*CB$76,  Tables!$B$10)</f>
        <v>0</v>
      </c>
      <c r="CC42" s="56"/>
      <c r="CD42" s="57">
        <f>ROUND((IF(CC42="RP", Tables!$B$3, IF(CC42="FL", Tables!$B$4, IF(CC42="OS", Tables!$B$5, IF(CC42="FA", Tables!$B$6, 0)))))*CD$76,  Tables!$B$10)</f>
        <v>0</v>
      </c>
      <c r="CE42" s="58"/>
      <c r="CF42" s="59">
        <f>ROUND((IF(CE42=Tables!$A$3, Tables!$B$3, IF(CE42=Tables!$A$4, Tables!$B$4, IF(CE42=Tables!$A$5, Tables!$B$5, IF(CE42=Tables!$A$6, Tables!$B$6, 0)))))*CF$76,  Tables!$B$10)</f>
        <v>0</v>
      </c>
      <c r="CG42" s="56"/>
      <c r="CH42" s="57">
        <f>ROUND((IF(CG42="RP", Tables!$B$3, IF(CG42="FL", Tables!$B$4, IF(CG42="OS", Tables!$B$5, IF(CG42="FA", Tables!$B$6, 0)))))*CH$76,  Tables!$B$10)</f>
        <v>0</v>
      </c>
    </row>
    <row r="43" spans="1:86" s="1" customFormat="1" ht="15" customHeight="1" x14ac:dyDescent="0.3">
      <c r="A43" s="69">
        <f t="shared" si="2"/>
        <v>41</v>
      </c>
      <c r="B43" s="51" t="s">
        <v>167</v>
      </c>
      <c r="C43" s="51" t="s">
        <v>67</v>
      </c>
      <c r="D43" s="50">
        <f>ROUND(SUM(E43:CH43), Tables!$B$11)</f>
        <v>0</v>
      </c>
      <c r="E43" s="56"/>
      <c r="F43" s="57">
        <f>ROUND((IF(E43=Tables!$A$3, Tables!$B$3, IF(E43=Tables!$A$4, Tables!$B$4, IF(E43=Tables!$A$5, Tables!$B$5, IF(E43=Tables!$A$6, Tables!$B$6, 0)))))*F$76,  Tables!$B$10)</f>
        <v>0</v>
      </c>
      <c r="G43" s="58"/>
      <c r="H43" s="59">
        <f>ROUND((IF(G43=Tables!$A$3, Tables!$B$3, IF(G43=Tables!$A$4, Tables!$B$4, IF(G43=Tables!$A$5, Tables!$B$5, IF(G43=Tables!$A$6, Tables!$B$6, 0)))))*H$76,  Tables!$B$10)</f>
        <v>0</v>
      </c>
      <c r="I43" s="56"/>
      <c r="J43" s="57">
        <f>ROUND((IF(I43="RP", Tables!$B$3, IF(I43="FL", Tables!$B$4, IF(I43="OS", Tables!$B$5, IF(I43="FA", Tables!$B$6, 0)))))*J$76,  Tables!$B$10)</f>
        <v>0</v>
      </c>
      <c r="K43" s="58"/>
      <c r="L43" s="59">
        <f>ROUND((IF(K43=Tables!$A$3, Tables!$B$3, IF(K43=Tables!$A$4, Tables!$B$4, IF(K43=Tables!$A$5, Tables!$B$5, IF(K43=Tables!$A$6, Tables!$B$6, 0)))))*L$76,  Tables!$B$10)</f>
        <v>0</v>
      </c>
      <c r="M43" s="56"/>
      <c r="N43" s="57">
        <f>ROUND((IF(M43="RP", Tables!$B$3, IF(M43="FL", Tables!$B$4, IF(M43="OS", Tables!$B$5, IF(M43="FA", Tables!$B$6, 0)))))*N$76,  Tables!$B$10)</f>
        <v>0</v>
      </c>
      <c r="O43" s="58"/>
      <c r="P43" s="59">
        <f>ROUND((IF(O43=Tables!$A$3, Tables!$B$3, IF(O43=Tables!$A$4, Tables!$B$4, IF(O43=Tables!$A$5, Tables!$B$5, IF(O43=Tables!$A$6, Tables!$B$6, 0)))))*P$76,  Tables!$B$10)</f>
        <v>0</v>
      </c>
      <c r="Q43" s="56"/>
      <c r="R43" s="57">
        <f>ROUND((IF(Q43="RP", Tables!$B$3, IF(Q43="FL", Tables!$B$4, IF(Q43="OS", Tables!$B$5, IF(Q43="FA", Tables!$B$6, 0)))))*R$76,  Tables!$B$10)</f>
        <v>0</v>
      </c>
      <c r="S43" s="58"/>
      <c r="T43" s="59">
        <f>ROUND((IF(S43=Tables!$A$3, Tables!$B$3, IF(S43=Tables!$A$4, Tables!$B$4, IF(S43=Tables!$A$5, Tables!$B$5, IF(S43=Tables!$A$6, Tables!$B$6, 0)))))*T$76,  Tables!$B$10)</f>
        <v>0</v>
      </c>
      <c r="U43" s="56"/>
      <c r="V43" s="57">
        <f>ROUND((IF(U43="RP", Tables!$B$3, IF(U43="FL", Tables!$B$4, IF(U43="OS", Tables!$B$5, IF(U43="FA", Tables!$B$6, 0)))))*V$76,  Tables!$B$10)</f>
        <v>0</v>
      </c>
      <c r="W43" s="58"/>
      <c r="X43" s="59">
        <f>ROUND((IF(W43=Tables!$A$3, Tables!$B$3, IF(W43=Tables!$A$4, Tables!$B$4, IF(W43=Tables!$A$5, Tables!$B$5, IF(W43=Tables!$A$6, Tables!$B$6, 0)))))*X$76,  Tables!$B$10)</f>
        <v>0</v>
      </c>
      <c r="Y43" s="56"/>
      <c r="Z43" s="57">
        <f>ROUND((IF(Y43="RP", Tables!$B$3, IF(Y43="FL", Tables!$B$4, IF(Y43="OS", Tables!$B$5, IF(Y43="FA", Tables!$B$6, 0)))))*Z$76,  Tables!$B$10)</f>
        <v>0</v>
      </c>
      <c r="AA43" s="58"/>
      <c r="AB43" s="59">
        <f>ROUND((IF(AA43=Tables!$A$3, Tables!$B$3, IF(AA43=Tables!$A$4, Tables!$B$4, IF(AA43=Tables!$A$5, Tables!$B$5, IF(AA43=Tables!$A$6, Tables!$B$6, 0)))))*AB$76,  Tables!$B$10)</f>
        <v>0</v>
      </c>
      <c r="AC43" s="56"/>
      <c r="AD43" s="57">
        <f>ROUND((IF(AC43="RP", Tables!$B$3, IF(AC43="FL", Tables!$B$4, IF(AC43="OS", Tables!$B$5, IF(AC43="FA", Tables!$B$6, 0)))))*AD$76,  Tables!$B$10)</f>
        <v>0</v>
      </c>
      <c r="AE43" s="58"/>
      <c r="AF43" s="59">
        <f>ROUND((IF(AE43=Tables!$A$3, Tables!$B$3, IF(AE43=Tables!$A$4, Tables!$B$4, IF(AE43=Tables!$A$5, Tables!$B$5, IF(AE43=Tables!$A$6, Tables!$B$6, 0)))))*AF$76,  Tables!$B$10)</f>
        <v>0</v>
      </c>
      <c r="AG43" s="56"/>
      <c r="AH43" s="57">
        <f>ROUND((IF(AG43="RP", Tables!$B$3, IF(AG43="FL", Tables!$B$4, IF(AG43="OS", Tables!$B$5, IF(AG43="FA", Tables!$B$6, 0)))))*AH$76,  Tables!$B$10)</f>
        <v>0</v>
      </c>
      <c r="AI43" s="58"/>
      <c r="AJ43" s="59">
        <f>ROUND((IF(AI43=Tables!$A$3, Tables!$B$3, IF(AI43=Tables!$A$4, Tables!$B$4, IF(AI43=Tables!$A$5, Tables!$B$5, IF(AI43=Tables!$A$6, Tables!$B$6, 0)))))*AJ$76,  Tables!$B$10)</f>
        <v>0</v>
      </c>
      <c r="AK43" s="56"/>
      <c r="AL43" s="57">
        <f>ROUND((IF(AK43="RP", Tables!$B$3, IF(AK43="FL", Tables!$B$4, IF(AK43="OS", Tables!$B$5, IF(AK43="FA", Tables!$B$6, 0)))))*AL$76,  Tables!$B$10)</f>
        <v>0</v>
      </c>
      <c r="AM43" s="58"/>
      <c r="AN43" s="59">
        <f>ROUND((IF(AM43=Tables!$A$3, Tables!$B$3, IF(AM43=Tables!$A$4, Tables!$B$4, IF(AM43=Tables!$A$5, Tables!$B$5, IF(AM43=Tables!$A$6, Tables!$B$6, 0)))))*AN$76,  Tables!$B$10)</f>
        <v>0</v>
      </c>
      <c r="AO43" s="56"/>
      <c r="AP43" s="57">
        <f>ROUND((IF(AO43="RP", Tables!$B$3, IF(AO43="FL", Tables!$B$4, IF(AO43="OS", Tables!$B$5, IF(AO43="FA", Tables!$B$6, 0)))))*AP$76,  Tables!$B$10)</f>
        <v>0</v>
      </c>
      <c r="AQ43" s="58"/>
      <c r="AR43" s="59">
        <f>ROUND((IF(AQ43=Tables!$A$3, Tables!$B$3, IF(AQ43=Tables!$A$4, Tables!$B$4, IF(AQ43=Tables!$A$5, Tables!$B$5, IF(AQ43=Tables!$A$6, Tables!$B$6, 0)))))*AR$76,  Tables!$B$10)</f>
        <v>0</v>
      </c>
      <c r="AS43" s="56"/>
      <c r="AT43" s="57">
        <f>ROUND((IF(AS43="RP", Tables!$B$3, IF(AS43="FL", Tables!$B$4, IF(AS43="OS", Tables!$B$5, IF(AS43="FA", Tables!$B$6, 0)))))*AT$76,  Tables!$B$10)</f>
        <v>0</v>
      </c>
      <c r="AU43" s="58"/>
      <c r="AV43" s="59">
        <f>ROUND((IF(AU43=Tables!$A$3, Tables!$B$3, IF(AU43=Tables!$A$4, Tables!$B$4, IF(AU43=Tables!$A$5, Tables!$B$5, IF(AU43=Tables!$A$6, Tables!$B$6, 0)))))*AV$76,  Tables!$B$10)</f>
        <v>0</v>
      </c>
      <c r="AW43" s="56"/>
      <c r="AX43" s="57">
        <f>ROUND((IF(AW43="RP", Tables!$B$3, IF(AW43="FL", Tables!$B$4, IF(AW43="OS", Tables!$B$5, IF(AW43="FA", Tables!$B$6, 0)))))*AX$76,  Tables!$B$10)</f>
        <v>0</v>
      </c>
      <c r="AY43" s="58"/>
      <c r="AZ43" s="59">
        <f>ROUND((IF(AY43=Tables!$A$3, Tables!$B$3, IF(AY43=Tables!$A$4, Tables!$B$4, IF(AY43=Tables!$A$5, Tables!$B$5, IF(AY43=Tables!$A$6, Tables!$B$6, 0)))))*AZ$76,  Tables!$B$10)</f>
        <v>0</v>
      </c>
      <c r="BA43" s="56"/>
      <c r="BB43" s="57">
        <f>ROUND((IF(BA43="RP", Tables!$B$3, IF(BA43="FL", Tables!$B$4, IF(BA43="OS", Tables!$B$5, IF(BA43="FA", Tables!$B$6, 0)))))*BB$76,  Tables!$B$10)</f>
        <v>0</v>
      </c>
      <c r="BC43" s="58"/>
      <c r="BD43" s="59">
        <f>ROUND((IF(BC43=Tables!$A$3, Tables!$B$3, IF(BC43=Tables!$A$4, Tables!$B$4, IF(BC43=Tables!$A$5, Tables!$B$5, IF(BC43=Tables!$A$6, Tables!$B$6, 0)))))*BD$76,  Tables!$B$10)</f>
        <v>0</v>
      </c>
      <c r="BE43" s="56"/>
      <c r="BF43" s="57">
        <f>ROUND((IF(BE43="RP", Tables!$B$3, IF(BE43="FL", Tables!$B$4, IF(BE43="OS", Tables!$B$5, IF(BE43="FA", Tables!$B$6, 0)))))*BF$76,  Tables!$B$10)</f>
        <v>0</v>
      </c>
      <c r="BG43" s="58"/>
      <c r="BH43" s="59">
        <f>ROUND((IF(BG43=Tables!$A$3, Tables!$B$3, IF(BG43=Tables!$A$4, Tables!$B$4, IF(BG43=Tables!$A$5, Tables!$B$5, IF(BG43=Tables!$A$6, Tables!$B$6, 0)))))*BH$76,  Tables!$B$10)</f>
        <v>0</v>
      </c>
      <c r="BI43" s="56"/>
      <c r="BJ43" s="57">
        <f>ROUND((IF(BI43="RP", Tables!$B$3, IF(BI43="FL", Tables!$B$4, IF(BI43="OS", Tables!$B$5, IF(BI43="FA", Tables!$B$6, 0)))))*BJ$76,  Tables!$B$10)</f>
        <v>0</v>
      </c>
      <c r="BK43" s="58"/>
      <c r="BL43" s="59">
        <f>ROUND((IF(BK43=Tables!$A$3, Tables!$B$3, IF(BK43=Tables!$A$4, Tables!$B$4, IF(BK43=Tables!$A$5, Tables!$B$5, IF(BK43=Tables!$A$6, Tables!$B$6, 0)))))*BL$76,  Tables!$B$10)</f>
        <v>0</v>
      </c>
      <c r="BM43" s="56"/>
      <c r="BN43" s="57">
        <f>ROUND((IF(BM43="RP", Tables!$B$3, IF(BM43="FL", Tables!$B$4, IF(BM43="OS", Tables!$B$5, IF(BM43="FA", Tables!$B$6, 0)))))*BN$76,  Tables!$B$10)</f>
        <v>0</v>
      </c>
      <c r="BO43" s="58"/>
      <c r="BP43" s="59">
        <f>ROUND((IF(BO43=Tables!$A$3, Tables!$B$3, IF(BO43=Tables!$A$4, Tables!$B$4, IF(BO43=Tables!$A$5, Tables!$B$5, IF(BO43=Tables!$A$6, Tables!$B$6, 0)))))*BP$76,  Tables!$B$10)</f>
        <v>0</v>
      </c>
      <c r="BQ43" s="56"/>
      <c r="BR43" s="57">
        <f>ROUND((IF(BQ43="RP", Tables!$B$3, IF(BQ43="FL", Tables!$B$4, IF(BQ43="OS", Tables!$B$5, IF(BQ43="FA", Tables!$B$6, 0)))))*BR$76,  Tables!$B$10)</f>
        <v>0</v>
      </c>
      <c r="BS43" s="58"/>
      <c r="BT43" s="59">
        <f>ROUND((IF(BS43=Tables!$A$3, Tables!$B$3, IF(BS43=Tables!$A$4, Tables!$B$4, IF(BS43=Tables!$A$5, Tables!$B$5, IF(BS43=Tables!$A$6, Tables!$B$6, 0)))))*BT$76,  Tables!$B$10)</f>
        <v>0</v>
      </c>
      <c r="BU43" s="56"/>
      <c r="BV43" s="57">
        <f>ROUND((IF(BU43="RP", Tables!$B$3, IF(BU43="FL", Tables!$B$4, IF(BU43="OS", Tables!$B$5, IF(BU43="FA", Tables!$B$6, 0)))))*BV$76,  Tables!$B$10)</f>
        <v>0</v>
      </c>
      <c r="BW43" s="58"/>
      <c r="BX43" s="59">
        <f>ROUND((IF(BW43=Tables!$A$3, Tables!$B$3, IF(BW43=Tables!$A$4, Tables!$B$4, IF(BW43=Tables!$A$5, Tables!$B$5, IF(BW43=Tables!$A$6, Tables!$B$6, 0)))))*BX$76,  Tables!$B$10)</f>
        <v>0</v>
      </c>
      <c r="BY43" s="56"/>
      <c r="BZ43" s="57">
        <f>ROUND((IF(BY43="RP", Tables!$B$3, IF(BY43="FL", Tables!$B$4, IF(BY43="OS", Tables!$B$5, IF(BY43="FA", Tables!$B$6, 0)))))*BZ$76,  Tables!$B$10)</f>
        <v>0</v>
      </c>
      <c r="CA43" s="58"/>
      <c r="CB43" s="59">
        <f>ROUND((IF(CA43=Tables!$A$3, Tables!$B$3, IF(CA43=Tables!$A$4, Tables!$B$4, IF(CA43=Tables!$A$5, Tables!$B$5, IF(CA43=Tables!$A$6, Tables!$B$6, 0)))))*CB$76,  Tables!$B$10)</f>
        <v>0</v>
      </c>
      <c r="CC43" s="56"/>
      <c r="CD43" s="57">
        <f>ROUND((IF(CC43="RP", Tables!$B$3, IF(CC43="FL", Tables!$B$4, IF(CC43="OS", Tables!$B$5, IF(CC43="FA", Tables!$B$6, 0)))))*CD$76,  Tables!$B$10)</f>
        <v>0</v>
      </c>
      <c r="CE43" s="58"/>
      <c r="CF43" s="59">
        <f>ROUND((IF(CE43=Tables!$A$3, Tables!$B$3, IF(CE43=Tables!$A$4, Tables!$B$4, IF(CE43=Tables!$A$5, Tables!$B$5, IF(CE43=Tables!$A$6, Tables!$B$6, 0)))))*CF$76,  Tables!$B$10)</f>
        <v>0</v>
      </c>
      <c r="CG43" s="56"/>
      <c r="CH43" s="57">
        <f>ROUND((IF(CG43="RP", Tables!$B$3, IF(CG43="FL", Tables!$B$4, IF(CG43="OS", Tables!$B$5, IF(CG43="FA", Tables!$B$6, 0)))))*CH$76,  Tables!$B$10)</f>
        <v>0</v>
      </c>
    </row>
    <row r="44" spans="1:86" s="1" customFormat="1" ht="15" customHeight="1" x14ac:dyDescent="0.3">
      <c r="A44" s="69">
        <f t="shared" si="2"/>
        <v>42</v>
      </c>
      <c r="B44" s="51" t="s">
        <v>171</v>
      </c>
      <c r="C44" s="51" t="s">
        <v>51</v>
      </c>
      <c r="D44" s="50">
        <f>ROUND(SUM(E44:CH44), Tables!$B$11)</f>
        <v>0</v>
      </c>
      <c r="E44" s="56"/>
      <c r="F44" s="57">
        <f>ROUND((IF(E44=Tables!$A$3, Tables!$B$3, IF(E44=Tables!$A$4, Tables!$B$4, IF(E44=Tables!$A$5, Tables!$B$5, IF(E44=Tables!$A$6, Tables!$B$6, 0)))))*F$76,  Tables!$B$10)</f>
        <v>0</v>
      </c>
      <c r="G44" s="58"/>
      <c r="H44" s="59">
        <f>ROUND((IF(G44=Tables!$A$3, Tables!$B$3, IF(G44=Tables!$A$4, Tables!$B$4, IF(G44=Tables!$A$5, Tables!$B$5, IF(G44=Tables!$A$6, Tables!$B$6, 0)))))*H$76,  Tables!$B$10)</f>
        <v>0</v>
      </c>
      <c r="I44" s="56"/>
      <c r="J44" s="57">
        <f>ROUND((IF(I44="RP", Tables!$B$3, IF(I44="FL", Tables!$B$4, IF(I44="OS", Tables!$B$5, IF(I44="FA", Tables!$B$6, 0)))))*J$76,  Tables!$B$10)</f>
        <v>0</v>
      </c>
      <c r="K44" s="58"/>
      <c r="L44" s="59">
        <f>ROUND((IF(K44=Tables!$A$3, Tables!$B$3, IF(K44=Tables!$A$4, Tables!$B$4, IF(K44=Tables!$A$5, Tables!$B$5, IF(K44=Tables!$A$6, Tables!$B$6, 0)))))*L$76,  Tables!$B$10)</f>
        <v>0</v>
      </c>
      <c r="M44" s="56"/>
      <c r="N44" s="57">
        <f>ROUND((IF(M44="RP", Tables!$B$3, IF(M44="FL", Tables!$B$4, IF(M44="OS", Tables!$B$5, IF(M44="FA", Tables!$B$6, 0)))))*N$76,  Tables!$B$10)</f>
        <v>0</v>
      </c>
      <c r="O44" s="58"/>
      <c r="P44" s="59">
        <f>ROUND((IF(O44=Tables!$A$3, Tables!$B$3, IF(O44=Tables!$A$4, Tables!$B$4, IF(O44=Tables!$A$5, Tables!$B$5, IF(O44=Tables!$A$6, Tables!$B$6, 0)))))*P$76,  Tables!$B$10)</f>
        <v>0</v>
      </c>
      <c r="Q44" s="56"/>
      <c r="R44" s="57">
        <f>ROUND((IF(Q44="RP", Tables!$B$3, IF(Q44="FL", Tables!$B$4, IF(Q44="OS", Tables!$B$5, IF(Q44="FA", Tables!$B$6, 0)))))*R$76,  Tables!$B$10)</f>
        <v>0</v>
      </c>
      <c r="S44" s="58"/>
      <c r="T44" s="59">
        <f>ROUND((IF(S44=Tables!$A$3, Tables!$B$3, IF(S44=Tables!$A$4, Tables!$B$4, IF(S44=Tables!$A$5, Tables!$B$5, IF(S44=Tables!$A$6, Tables!$B$6, 0)))))*T$76,  Tables!$B$10)</f>
        <v>0</v>
      </c>
      <c r="U44" s="56"/>
      <c r="V44" s="57">
        <f>ROUND((IF(U44="RP", Tables!$B$3, IF(U44="FL", Tables!$B$4, IF(U44="OS", Tables!$B$5, IF(U44="FA", Tables!$B$6, 0)))))*V$76,  Tables!$B$10)</f>
        <v>0</v>
      </c>
      <c r="W44" s="58"/>
      <c r="X44" s="59">
        <f>ROUND((IF(W44=Tables!$A$3, Tables!$B$3, IF(W44=Tables!$A$4, Tables!$B$4, IF(W44=Tables!$A$5, Tables!$B$5, IF(W44=Tables!$A$6, Tables!$B$6, 0)))))*X$76,  Tables!$B$10)</f>
        <v>0</v>
      </c>
      <c r="Y44" s="56"/>
      <c r="Z44" s="57">
        <f>ROUND((IF(Y44="RP", Tables!$B$3, IF(Y44="FL", Tables!$B$4, IF(Y44="OS", Tables!$B$5, IF(Y44="FA", Tables!$B$6, 0)))))*Z$76,  Tables!$B$10)</f>
        <v>0</v>
      </c>
      <c r="AA44" s="58"/>
      <c r="AB44" s="59">
        <f>ROUND((IF(AA44=Tables!$A$3, Tables!$B$3, IF(AA44=Tables!$A$4, Tables!$B$4, IF(AA44=Tables!$A$5, Tables!$B$5, IF(AA44=Tables!$A$6, Tables!$B$6, 0)))))*AB$76,  Tables!$B$10)</f>
        <v>0</v>
      </c>
      <c r="AC44" s="56"/>
      <c r="AD44" s="57">
        <f>ROUND((IF(AC44="RP", Tables!$B$3, IF(AC44="FL", Tables!$B$4, IF(AC44="OS", Tables!$B$5, IF(AC44="FA", Tables!$B$6, 0)))))*AD$76,  Tables!$B$10)</f>
        <v>0</v>
      </c>
      <c r="AE44" s="58"/>
      <c r="AF44" s="59">
        <f>ROUND((IF(AE44=Tables!$A$3, Tables!$B$3, IF(AE44=Tables!$A$4, Tables!$B$4, IF(AE44=Tables!$A$5, Tables!$B$5, IF(AE44=Tables!$A$6, Tables!$B$6, 0)))))*AF$76,  Tables!$B$10)</f>
        <v>0</v>
      </c>
      <c r="AG44" s="56"/>
      <c r="AH44" s="57">
        <f>ROUND((IF(AG44="RP", Tables!$B$3, IF(AG44="FL", Tables!$B$4, IF(AG44="OS", Tables!$B$5, IF(AG44="FA", Tables!$B$6, 0)))))*AH$76,  Tables!$B$10)</f>
        <v>0</v>
      </c>
      <c r="AI44" s="58"/>
      <c r="AJ44" s="59">
        <f>ROUND((IF(AI44=Tables!$A$3, Tables!$B$3, IF(AI44=Tables!$A$4, Tables!$B$4, IF(AI44=Tables!$A$5, Tables!$B$5, IF(AI44=Tables!$A$6, Tables!$B$6, 0)))))*AJ$76,  Tables!$B$10)</f>
        <v>0</v>
      </c>
      <c r="AK44" s="56"/>
      <c r="AL44" s="57">
        <f>ROUND((IF(AK44="RP", Tables!$B$3, IF(AK44="FL", Tables!$B$4, IF(AK44="OS", Tables!$B$5, IF(AK44="FA", Tables!$B$6, 0)))))*AL$76,  Tables!$B$10)</f>
        <v>0</v>
      </c>
      <c r="AM44" s="58"/>
      <c r="AN44" s="59">
        <f>ROUND((IF(AM44=Tables!$A$3, Tables!$B$3, IF(AM44=Tables!$A$4, Tables!$B$4, IF(AM44=Tables!$A$5, Tables!$B$5, IF(AM44=Tables!$A$6, Tables!$B$6, 0)))))*AN$76,  Tables!$B$10)</f>
        <v>0</v>
      </c>
      <c r="AO44" s="56"/>
      <c r="AP44" s="57">
        <f>ROUND((IF(AO44="RP", Tables!$B$3, IF(AO44="FL", Tables!$B$4, IF(AO44="OS", Tables!$B$5, IF(AO44="FA", Tables!$B$6, 0)))))*AP$76,  Tables!$B$10)</f>
        <v>0</v>
      </c>
      <c r="AQ44" s="58"/>
      <c r="AR44" s="59">
        <f>ROUND((IF(AQ44=Tables!$A$3, Tables!$B$3, IF(AQ44=Tables!$A$4, Tables!$B$4, IF(AQ44=Tables!$A$5, Tables!$B$5, IF(AQ44=Tables!$A$6, Tables!$B$6, 0)))))*AR$76,  Tables!$B$10)</f>
        <v>0</v>
      </c>
      <c r="AS44" s="56"/>
      <c r="AT44" s="57">
        <f>ROUND((IF(AS44="RP", Tables!$B$3, IF(AS44="FL", Tables!$B$4, IF(AS44="OS", Tables!$B$5, IF(AS44="FA", Tables!$B$6, 0)))))*AT$76,  Tables!$B$10)</f>
        <v>0</v>
      </c>
      <c r="AU44" s="58"/>
      <c r="AV44" s="59">
        <f>ROUND((IF(AU44=Tables!$A$3, Tables!$B$3, IF(AU44=Tables!$A$4, Tables!$B$4, IF(AU44=Tables!$A$5, Tables!$B$5, IF(AU44=Tables!$A$6, Tables!$B$6, 0)))))*AV$76,  Tables!$B$10)</f>
        <v>0</v>
      </c>
      <c r="AW44" s="56"/>
      <c r="AX44" s="57">
        <f>ROUND((IF(AW44="RP", Tables!$B$3, IF(AW44="FL", Tables!$B$4, IF(AW44="OS", Tables!$B$5, IF(AW44="FA", Tables!$B$6, 0)))))*AX$76,  Tables!$B$10)</f>
        <v>0</v>
      </c>
      <c r="AY44" s="58"/>
      <c r="AZ44" s="59">
        <f>ROUND((IF(AY44=Tables!$A$3, Tables!$B$3, IF(AY44=Tables!$A$4, Tables!$B$4, IF(AY44=Tables!$A$5, Tables!$B$5, IF(AY44=Tables!$A$6, Tables!$B$6, 0)))))*AZ$76,  Tables!$B$10)</f>
        <v>0</v>
      </c>
      <c r="BA44" s="56"/>
      <c r="BB44" s="57">
        <f>ROUND((IF(BA44="RP", Tables!$B$3, IF(BA44="FL", Tables!$B$4, IF(BA44="OS", Tables!$B$5, IF(BA44="FA", Tables!$B$6, 0)))))*BB$76,  Tables!$B$10)</f>
        <v>0</v>
      </c>
      <c r="BC44" s="58"/>
      <c r="BD44" s="59">
        <f>ROUND((IF(BC44=Tables!$A$3, Tables!$B$3, IF(BC44=Tables!$A$4, Tables!$B$4, IF(BC44=Tables!$A$5, Tables!$B$5, IF(BC44=Tables!$A$6, Tables!$B$6, 0)))))*BD$76,  Tables!$B$10)</f>
        <v>0</v>
      </c>
      <c r="BE44" s="56"/>
      <c r="BF44" s="57">
        <f>ROUND((IF(BE44="RP", Tables!$B$3, IF(BE44="FL", Tables!$B$4, IF(BE44="OS", Tables!$B$5, IF(BE44="FA", Tables!$B$6, 0)))))*BF$76,  Tables!$B$10)</f>
        <v>0</v>
      </c>
      <c r="BG44" s="58"/>
      <c r="BH44" s="59">
        <f>ROUND((IF(BG44=Tables!$A$3, Tables!$B$3, IF(BG44=Tables!$A$4, Tables!$B$4, IF(BG44=Tables!$A$5, Tables!$B$5, IF(BG44=Tables!$A$6, Tables!$B$6, 0)))))*BH$76,  Tables!$B$10)</f>
        <v>0</v>
      </c>
      <c r="BI44" s="56"/>
      <c r="BJ44" s="57">
        <f>ROUND((IF(BI44="RP", Tables!$B$3, IF(BI44="FL", Tables!$B$4, IF(BI44="OS", Tables!$B$5, IF(BI44="FA", Tables!$B$6, 0)))))*BJ$76,  Tables!$B$10)</f>
        <v>0</v>
      </c>
      <c r="BK44" s="58"/>
      <c r="BL44" s="59">
        <f>ROUND((IF(BK44=Tables!$A$3, Tables!$B$3, IF(BK44=Tables!$A$4, Tables!$B$4, IF(BK44=Tables!$A$5, Tables!$B$5, IF(BK44=Tables!$A$6, Tables!$B$6, 0)))))*BL$76,  Tables!$B$10)</f>
        <v>0</v>
      </c>
      <c r="BM44" s="56"/>
      <c r="BN44" s="57">
        <f>ROUND((IF(BM44="RP", Tables!$B$3, IF(BM44="FL", Tables!$B$4, IF(BM44="OS", Tables!$B$5, IF(BM44="FA", Tables!$B$6, 0)))))*BN$76,  Tables!$B$10)</f>
        <v>0</v>
      </c>
      <c r="BO44" s="58"/>
      <c r="BP44" s="59">
        <f>ROUND((IF(BO44=Tables!$A$3, Tables!$B$3, IF(BO44=Tables!$A$4, Tables!$B$4, IF(BO44=Tables!$A$5, Tables!$B$5, IF(BO44=Tables!$A$6, Tables!$B$6, 0)))))*BP$76,  Tables!$B$10)</f>
        <v>0</v>
      </c>
      <c r="BQ44" s="56"/>
      <c r="BR44" s="57">
        <f>ROUND((IF(BQ44="RP", Tables!$B$3, IF(BQ44="FL", Tables!$B$4, IF(BQ44="OS", Tables!$B$5, IF(BQ44="FA", Tables!$B$6, 0)))))*BR$76,  Tables!$B$10)</f>
        <v>0</v>
      </c>
      <c r="BS44" s="58"/>
      <c r="BT44" s="59">
        <f>ROUND((IF(BS44=Tables!$A$3, Tables!$B$3, IF(BS44=Tables!$A$4, Tables!$B$4, IF(BS44=Tables!$A$5, Tables!$B$5, IF(BS44=Tables!$A$6, Tables!$B$6, 0)))))*BT$76,  Tables!$B$10)</f>
        <v>0</v>
      </c>
      <c r="BU44" s="56"/>
      <c r="BV44" s="57">
        <f>ROUND((IF(BU44="RP", Tables!$B$3, IF(BU44="FL", Tables!$B$4, IF(BU44="OS", Tables!$B$5, IF(BU44="FA", Tables!$B$6, 0)))))*BV$76,  Tables!$B$10)</f>
        <v>0</v>
      </c>
      <c r="BW44" s="58"/>
      <c r="BX44" s="59">
        <f>ROUND((IF(BW44=Tables!$A$3, Tables!$B$3, IF(BW44=Tables!$A$4, Tables!$B$4, IF(BW44=Tables!$A$5, Tables!$B$5, IF(BW44=Tables!$A$6, Tables!$B$6, 0)))))*BX$76,  Tables!$B$10)</f>
        <v>0</v>
      </c>
      <c r="BY44" s="56"/>
      <c r="BZ44" s="57">
        <f>ROUND((IF(BY44="RP", Tables!$B$3, IF(BY44="FL", Tables!$B$4, IF(BY44="OS", Tables!$B$5, IF(BY44="FA", Tables!$B$6, 0)))))*BZ$76,  Tables!$B$10)</f>
        <v>0</v>
      </c>
      <c r="CA44" s="58"/>
      <c r="CB44" s="59">
        <f>ROUND((IF(CA44=Tables!$A$3, Tables!$B$3, IF(CA44=Tables!$A$4, Tables!$B$4, IF(CA44=Tables!$A$5, Tables!$B$5, IF(CA44=Tables!$A$6, Tables!$B$6, 0)))))*CB$76,  Tables!$B$10)</f>
        <v>0</v>
      </c>
      <c r="CC44" s="56"/>
      <c r="CD44" s="57">
        <f>ROUND((IF(CC44="RP", Tables!$B$3, IF(CC44="FL", Tables!$B$4, IF(CC44="OS", Tables!$B$5, IF(CC44="FA", Tables!$B$6, 0)))))*CD$76,  Tables!$B$10)</f>
        <v>0</v>
      </c>
      <c r="CE44" s="58"/>
      <c r="CF44" s="59">
        <f>ROUND((IF(CE44=Tables!$A$3, Tables!$B$3, IF(CE44=Tables!$A$4, Tables!$B$4, IF(CE44=Tables!$A$5, Tables!$B$5, IF(CE44=Tables!$A$6, Tables!$B$6, 0)))))*CF$76,  Tables!$B$10)</f>
        <v>0</v>
      </c>
      <c r="CG44" s="56"/>
      <c r="CH44" s="57">
        <f>ROUND((IF(CG44="RP", Tables!$B$3, IF(CG44="FL", Tables!$B$4, IF(CG44="OS", Tables!$B$5, IF(CG44="FA", Tables!$B$6, 0)))))*CH$76,  Tables!$B$10)</f>
        <v>0</v>
      </c>
    </row>
    <row r="45" spans="1:86" s="1" customFormat="1" ht="15" customHeight="1" x14ac:dyDescent="0.3">
      <c r="A45" s="69">
        <f t="shared" si="2"/>
        <v>43</v>
      </c>
      <c r="B45" s="51" t="s">
        <v>211</v>
      </c>
      <c r="C45" s="51" t="s">
        <v>47</v>
      </c>
      <c r="D45" s="50">
        <f>ROUND(SUM(E45:CH45), Tables!$B$11)</f>
        <v>0</v>
      </c>
      <c r="E45" s="56"/>
      <c r="F45" s="57">
        <f>ROUND((IF(E45=Tables!$A$3, Tables!$B$3, IF(E45=Tables!$A$4, Tables!$B$4, IF(E45=Tables!$A$5, Tables!$B$5, IF(E45=Tables!$A$6, Tables!$B$6, 0)))))*F$76,  Tables!$B$10)</f>
        <v>0</v>
      </c>
      <c r="G45" s="58"/>
      <c r="H45" s="59">
        <f>ROUND((IF(G45=Tables!$A$3, Tables!$B$3, IF(G45=Tables!$A$4, Tables!$B$4, IF(G45=Tables!$A$5, Tables!$B$5, IF(G45=Tables!$A$6, Tables!$B$6, 0)))))*H$76,  Tables!$B$10)</f>
        <v>0</v>
      </c>
      <c r="I45" s="56"/>
      <c r="J45" s="57">
        <f>ROUND((IF(I45="RP", Tables!$B$3, IF(I45="FL", Tables!$B$4, IF(I45="OS", Tables!$B$5, IF(I45="FA", Tables!$B$6, 0)))))*J$76,  Tables!$B$10)</f>
        <v>0</v>
      </c>
      <c r="K45" s="58"/>
      <c r="L45" s="59">
        <f>ROUND((IF(K45=Tables!$A$3, Tables!$B$3, IF(K45=Tables!$A$4, Tables!$B$4, IF(K45=Tables!$A$5, Tables!$B$5, IF(K45=Tables!$A$6, Tables!$B$6, 0)))))*L$76,  Tables!$B$10)</f>
        <v>0</v>
      </c>
      <c r="M45" s="56"/>
      <c r="N45" s="57">
        <f>ROUND((IF(M45="RP", Tables!$B$3, IF(M45="FL", Tables!$B$4, IF(M45="OS", Tables!$B$5, IF(M45="FA", Tables!$B$6, 0)))))*N$76,  Tables!$B$10)</f>
        <v>0</v>
      </c>
      <c r="O45" s="58"/>
      <c r="P45" s="59">
        <f>ROUND((IF(O45=Tables!$A$3, Tables!$B$3, IF(O45=Tables!$A$4, Tables!$B$4, IF(O45=Tables!$A$5, Tables!$B$5, IF(O45=Tables!$A$6, Tables!$B$6, 0)))))*P$76,  Tables!$B$10)</f>
        <v>0</v>
      </c>
      <c r="Q45" s="56"/>
      <c r="R45" s="57">
        <f>ROUND((IF(Q45="RP", Tables!$B$3, IF(Q45="FL", Tables!$B$4, IF(Q45="OS", Tables!$B$5, IF(Q45="FA", Tables!$B$6, 0)))))*R$76,  Tables!$B$10)</f>
        <v>0</v>
      </c>
      <c r="S45" s="58"/>
      <c r="T45" s="59">
        <f>ROUND((IF(S45=Tables!$A$3, Tables!$B$3, IF(S45=Tables!$A$4, Tables!$B$4, IF(S45=Tables!$A$5, Tables!$B$5, IF(S45=Tables!$A$6, Tables!$B$6, 0)))))*T$76,  Tables!$B$10)</f>
        <v>0</v>
      </c>
      <c r="U45" s="56"/>
      <c r="V45" s="57">
        <f>ROUND((IF(U45="RP", Tables!$B$3, IF(U45="FL", Tables!$B$4, IF(U45="OS", Tables!$B$5, IF(U45="FA", Tables!$B$6, 0)))))*V$76,  Tables!$B$10)</f>
        <v>0</v>
      </c>
      <c r="W45" s="58"/>
      <c r="X45" s="59">
        <f>ROUND((IF(W45=Tables!$A$3, Tables!$B$3, IF(W45=Tables!$A$4, Tables!$B$4, IF(W45=Tables!$A$5, Tables!$B$5, IF(W45=Tables!$A$6, Tables!$B$6, 0)))))*X$76,  Tables!$B$10)</f>
        <v>0</v>
      </c>
      <c r="Y45" s="56"/>
      <c r="Z45" s="57">
        <f>ROUND((IF(Y45="RP", Tables!$B$3, IF(Y45="FL", Tables!$B$4, IF(Y45="OS", Tables!$B$5, IF(Y45="FA", Tables!$B$6, 0)))))*Z$76,  Tables!$B$10)</f>
        <v>0</v>
      </c>
      <c r="AA45" s="58"/>
      <c r="AB45" s="59">
        <f>ROUND((IF(AA45=Tables!$A$3, Tables!$B$3, IF(AA45=Tables!$A$4, Tables!$B$4, IF(AA45=Tables!$A$5, Tables!$B$5, IF(AA45=Tables!$A$6, Tables!$B$6, 0)))))*AB$76,  Tables!$B$10)</f>
        <v>0</v>
      </c>
      <c r="AC45" s="56"/>
      <c r="AD45" s="57">
        <f>ROUND((IF(AC45="RP", Tables!$B$3, IF(AC45="FL", Tables!$B$4, IF(AC45="OS", Tables!$B$5, IF(AC45="FA", Tables!$B$6, 0)))))*AD$76,  Tables!$B$10)</f>
        <v>0</v>
      </c>
      <c r="AE45" s="58"/>
      <c r="AF45" s="59">
        <f>ROUND((IF(AE45=Tables!$A$3, Tables!$B$3, IF(AE45=Tables!$A$4, Tables!$B$4, IF(AE45=Tables!$A$5, Tables!$B$5, IF(AE45=Tables!$A$6, Tables!$B$6, 0)))))*AF$76,  Tables!$B$10)</f>
        <v>0</v>
      </c>
      <c r="AG45" s="56"/>
      <c r="AH45" s="57">
        <f>ROUND((IF(AG45="RP", Tables!$B$3, IF(AG45="FL", Tables!$B$4, IF(AG45="OS", Tables!$B$5, IF(AG45="FA", Tables!$B$6, 0)))))*AH$76,  Tables!$B$10)</f>
        <v>0</v>
      </c>
      <c r="AI45" s="58"/>
      <c r="AJ45" s="59">
        <f>ROUND((IF(AI45=Tables!$A$3, Tables!$B$3, IF(AI45=Tables!$A$4, Tables!$B$4, IF(AI45=Tables!$A$5, Tables!$B$5, IF(AI45=Tables!$A$6, Tables!$B$6, 0)))))*AJ$76,  Tables!$B$10)</f>
        <v>0</v>
      </c>
      <c r="AK45" s="56"/>
      <c r="AL45" s="57">
        <f>ROUND((IF(AK45="RP", Tables!$B$3, IF(AK45="FL", Tables!$B$4, IF(AK45="OS", Tables!$B$5, IF(AK45="FA", Tables!$B$6, 0)))))*AL$76,  Tables!$B$10)</f>
        <v>0</v>
      </c>
      <c r="AM45" s="58"/>
      <c r="AN45" s="59">
        <f>ROUND((IF(AM45=Tables!$A$3, Tables!$B$3, IF(AM45=Tables!$A$4, Tables!$B$4, IF(AM45=Tables!$A$5, Tables!$B$5, IF(AM45=Tables!$A$6, Tables!$B$6, 0)))))*AN$76,  Tables!$B$10)</f>
        <v>0</v>
      </c>
      <c r="AO45" s="56"/>
      <c r="AP45" s="57">
        <f>ROUND((IF(AO45="RP", Tables!$B$3, IF(AO45="FL", Tables!$B$4, IF(AO45="OS", Tables!$B$5, IF(AO45="FA", Tables!$B$6, 0)))))*AP$76,  Tables!$B$10)</f>
        <v>0</v>
      </c>
      <c r="AQ45" s="58"/>
      <c r="AR45" s="59">
        <f>ROUND((IF(AQ45=Tables!$A$3, Tables!$B$3, IF(AQ45=Tables!$A$4, Tables!$B$4, IF(AQ45=Tables!$A$5, Tables!$B$5, IF(AQ45=Tables!$A$6, Tables!$B$6, 0)))))*AR$76,  Tables!$B$10)</f>
        <v>0</v>
      </c>
      <c r="AS45" s="56"/>
      <c r="AT45" s="57">
        <f>ROUND((IF(AS45="RP", Tables!$B$3, IF(AS45="FL", Tables!$B$4, IF(AS45="OS", Tables!$B$5, IF(AS45="FA", Tables!$B$6, 0)))))*AT$76,  Tables!$B$10)</f>
        <v>0</v>
      </c>
      <c r="AU45" s="58"/>
      <c r="AV45" s="59">
        <f>ROUND((IF(AU45=Tables!$A$3, Tables!$B$3, IF(AU45=Tables!$A$4, Tables!$B$4, IF(AU45=Tables!$A$5, Tables!$B$5, IF(AU45=Tables!$A$6, Tables!$B$6, 0)))))*AV$76,  Tables!$B$10)</f>
        <v>0</v>
      </c>
      <c r="AW45" s="56"/>
      <c r="AX45" s="57">
        <f>ROUND((IF(AW45="RP", Tables!$B$3, IF(AW45="FL", Tables!$B$4, IF(AW45="OS", Tables!$B$5, IF(AW45="FA", Tables!$B$6, 0)))))*AX$76,  Tables!$B$10)</f>
        <v>0</v>
      </c>
      <c r="AY45" s="58"/>
      <c r="AZ45" s="59">
        <f>ROUND((IF(AY45=Tables!$A$3, Tables!$B$3, IF(AY45=Tables!$A$4, Tables!$B$4, IF(AY45=Tables!$A$5, Tables!$B$5, IF(AY45=Tables!$A$6, Tables!$B$6, 0)))))*AZ$76,  Tables!$B$10)</f>
        <v>0</v>
      </c>
      <c r="BA45" s="56"/>
      <c r="BB45" s="57">
        <f>ROUND((IF(BA45="RP", Tables!$B$3, IF(BA45="FL", Tables!$B$4, IF(BA45="OS", Tables!$B$5, IF(BA45="FA", Tables!$B$6, 0)))))*BB$76,  Tables!$B$10)</f>
        <v>0</v>
      </c>
      <c r="BC45" s="58"/>
      <c r="BD45" s="59">
        <f>ROUND((IF(BC45=Tables!$A$3, Tables!$B$3, IF(BC45=Tables!$A$4, Tables!$B$4, IF(BC45=Tables!$A$5, Tables!$B$5, IF(BC45=Tables!$A$6, Tables!$B$6, 0)))))*BD$76,  Tables!$B$10)</f>
        <v>0</v>
      </c>
      <c r="BE45" s="56"/>
      <c r="BF45" s="57">
        <f>ROUND((IF(BE45="RP", Tables!$B$3, IF(BE45="FL", Tables!$B$4, IF(BE45="OS", Tables!$B$5, IF(BE45="FA", Tables!$B$6, 0)))))*BF$76,  Tables!$B$10)</f>
        <v>0</v>
      </c>
      <c r="BG45" s="58"/>
      <c r="BH45" s="59">
        <f>ROUND((IF(BG45=Tables!$A$3, Tables!$B$3, IF(BG45=Tables!$A$4, Tables!$B$4, IF(BG45=Tables!$A$5, Tables!$B$5, IF(BG45=Tables!$A$6, Tables!$B$6, 0)))))*BH$76,  Tables!$B$10)</f>
        <v>0</v>
      </c>
      <c r="BI45" s="56"/>
      <c r="BJ45" s="57">
        <f>ROUND((IF(BI45="RP", Tables!$B$3, IF(BI45="FL", Tables!$B$4, IF(BI45="OS", Tables!$B$5, IF(BI45="FA", Tables!$B$6, 0)))))*BJ$76,  Tables!$B$10)</f>
        <v>0</v>
      </c>
      <c r="BK45" s="58"/>
      <c r="BL45" s="59">
        <f>ROUND((IF(BK45=Tables!$A$3, Tables!$B$3, IF(BK45=Tables!$A$4, Tables!$B$4, IF(BK45=Tables!$A$5, Tables!$B$5, IF(BK45=Tables!$A$6, Tables!$B$6, 0)))))*BL$76,  Tables!$B$10)</f>
        <v>0</v>
      </c>
      <c r="BM45" s="56"/>
      <c r="BN45" s="57">
        <f>ROUND((IF(BM45="RP", Tables!$B$3, IF(BM45="FL", Tables!$B$4, IF(BM45="OS", Tables!$B$5, IF(BM45="FA", Tables!$B$6, 0)))))*BN$76,  Tables!$B$10)</f>
        <v>0</v>
      </c>
      <c r="BO45" s="58"/>
      <c r="BP45" s="59">
        <f>ROUND((IF(BO45=Tables!$A$3, Tables!$B$3, IF(BO45=Tables!$A$4, Tables!$B$4, IF(BO45=Tables!$A$5, Tables!$B$5, IF(BO45=Tables!$A$6, Tables!$B$6, 0)))))*BP$76,  Tables!$B$10)</f>
        <v>0</v>
      </c>
      <c r="BQ45" s="56"/>
      <c r="BR45" s="57">
        <f>ROUND((IF(BQ45="RP", Tables!$B$3, IF(BQ45="FL", Tables!$B$4, IF(BQ45="OS", Tables!$B$5, IF(BQ45="FA", Tables!$B$6, 0)))))*BR$76,  Tables!$B$10)</f>
        <v>0</v>
      </c>
      <c r="BS45" s="58"/>
      <c r="BT45" s="59">
        <f>ROUND((IF(BS45=Tables!$A$3, Tables!$B$3, IF(BS45=Tables!$A$4, Tables!$B$4, IF(BS45=Tables!$A$5, Tables!$B$5, IF(BS45=Tables!$A$6, Tables!$B$6, 0)))))*BT$76,  Tables!$B$10)</f>
        <v>0</v>
      </c>
      <c r="BU45" s="56"/>
      <c r="BV45" s="57">
        <f>ROUND((IF(BU45="RP", Tables!$B$3, IF(BU45="FL", Tables!$B$4, IF(BU45="OS", Tables!$B$5, IF(BU45="FA", Tables!$B$6, 0)))))*BV$76,  Tables!$B$10)</f>
        <v>0</v>
      </c>
      <c r="BW45" s="58"/>
      <c r="BX45" s="59">
        <f>ROUND((IF(BW45=Tables!$A$3, Tables!$B$3, IF(BW45=Tables!$A$4, Tables!$B$4, IF(BW45=Tables!$A$5, Tables!$B$5, IF(BW45=Tables!$A$6, Tables!$B$6, 0)))))*BX$76,  Tables!$B$10)</f>
        <v>0</v>
      </c>
      <c r="BY45" s="56"/>
      <c r="BZ45" s="57">
        <f>ROUND((IF(BY45="RP", Tables!$B$3, IF(BY45="FL", Tables!$B$4, IF(BY45="OS", Tables!$B$5, IF(BY45="FA", Tables!$B$6, 0)))))*BZ$76,  Tables!$B$10)</f>
        <v>0</v>
      </c>
      <c r="CA45" s="58"/>
      <c r="CB45" s="59">
        <f>ROUND((IF(CA45=Tables!$A$3, Tables!$B$3, IF(CA45=Tables!$A$4, Tables!$B$4, IF(CA45=Tables!$A$5, Tables!$B$5, IF(CA45=Tables!$A$6, Tables!$B$6, 0)))))*CB$76,  Tables!$B$10)</f>
        <v>0</v>
      </c>
      <c r="CC45" s="56"/>
      <c r="CD45" s="57">
        <f>ROUND((IF(CC45="RP", Tables!$B$3, IF(CC45="FL", Tables!$B$4, IF(CC45="OS", Tables!$B$5, IF(CC45="FA", Tables!$B$6, 0)))))*CD$76,  Tables!$B$10)</f>
        <v>0</v>
      </c>
      <c r="CE45" s="58"/>
      <c r="CF45" s="59">
        <f>ROUND((IF(CE45=Tables!$A$3, Tables!$B$3, IF(CE45=Tables!$A$4, Tables!$B$4, IF(CE45=Tables!$A$5, Tables!$B$5, IF(CE45=Tables!$A$6, Tables!$B$6, 0)))))*CF$76,  Tables!$B$10)</f>
        <v>0</v>
      </c>
      <c r="CG45" s="56"/>
      <c r="CH45" s="57">
        <f>ROUND((IF(CG45="RP", Tables!$B$3, IF(CG45="FL", Tables!$B$4, IF(CG45="OS", Tables!$B$5, IF(CG45="FA", Tables!$B$6, 0)))))*CH$76,  Tables!$B$10)</f>
        <v>0</v>
      </c>
    </row>
    <row r="46" spans="1:86" s="1" customFormat="1" ht="15" customHeight="1" x14ac:dyDescent="0.3">
      <c r="A46" s="69">
        <f t="shared" si="2"/>
        <v>44</v>
      </c>
      <c r="B46" s="51" t="s">
        <v>188</v>
      </c>
      <c r="C46" s="51" t="s">
        <v>144</v>
      </c>
      <c r="D46" s="50">
        <f>ROUND(SUM(E46:CH46), Tables!$B$11)</f>
        <v>0</v>
      </c>
      <c r="E46" s="56"/>
      <c r="F46" s="57">
        <f>ROUND((IF(E46=Tables!$A$3, Tables!$B$3, IF(E46=Tables!$A$4, Tables!$B$4, IF(E46=Tables!$A$5, Tables!$B$5, IF(E46=Tables!$A$6, Tables!$B$6, 0)))))*F$76,  Tables!$B$10)</f>
        <v>0</v>
      </c>
      <c r="G46" s="58"/>
      <c r="H46" s="59">
        <f>ROUND((IF(G46=Tables!$A$3, Tables!$B$3, IF(G46=Tables!$A$4, Tables!$B$4, IF(G46=Tables!$A$5, Tables!$B$5, IF(G46=Tables!$A$6, Tables!$B$6, 0)))))*H$76,  Tables!$B$10)</f>
        <v>0</v>
      </c>
      <c r="I46" s="56"/>
      <c r="J46" s="57">
        <f>ROUND((IF(I46="RP", Tables!$B$3, IF(I46="FL", Tables!$B$4, IF(I46="OS", Tables!$B$5, IF(I46="FA", Tables!$B$6, 0)))))*J$76,  Tables!$B$10)</f>
        <v>0</v>
      </c>
      <c r="K46" s="58"/>
      <c r="L46" s="59">
        <f>ROUND((IF(K46=Tables!$A$3, Tables!$B$3, IF(K46=Tables!$A$4, Tables!$B$4, IF(K46=Tables!$A$5, Tables!$B$5, IF(K46=Tables!$A$6, Tables!$B$6, 0)))))*L$76,  Tables!$B$10)</f>
        <v>0</v>
      </c>
      <c r="M46" s="56"/>
      <c r="N46" s="57">
        <f>ROUND((IF(M46="RP", Tables!$B$3, IF(M46="FL", Tables!$B$4, IF(M46="OS", Tables!$B$5, IF(M46="FA", Tables!$B$6, 0)))))*N$76,  Tables!$B$10)</f>
        <v>0</v>
      </c>
      <c r="O46" s="58"/>
      <c r="P46" s="59">
        <f>ROUND((IF(O46=Tables!$A$3, Tables!$B$3, IF(O46=Tables!$A$4, Tables!$B$4, IF(O46=Tables!$A$5, Tables!$B$5, IF(O46=Tables!$A$6, Tables!$B$6, 0)))))*P$76,  Tables!$B$10)</f>
        <v>0</v>
      </c>
      <c r="Q46" s="56"/>
      <c r="R46" s="57">
        <f>ROUND((IF(Q46="RP", Tables!$B$3, IF(Q46="FL", Tables!$B$4, IF(Q46="OS", Tables!$B$5, IF(Q46="FA", Tables!$B$6, 0)))))*R$76,  Tables!$B$10)</f>
        <v>0</v>
      </c>
      <c r="S46" s="58"/>
      <c r="T46" s="59">
        <f>ROUND((IF(S46=Tables!$A$3, Tables!$B$3, IF(S46=Tables!$A$4, Tables!$B$4, IF(S46=Tables!$A$5, Tables!$B$5, IF(S46=Tables!$A$6, Tables!$B$6, 0)))))*T$76,  Tables!$B$10)</f>
        <v>0</v>
      </c>
      <c r="U46" s="56"/>
      <c r="V46" s="57">
        <f>ROUND((IF(U46="RP", Tables!$B$3, IF(U46="FL", Tables!$B$4, IF(U46="OS", Tables!$B$5, IF(U46="FA", Tables!$B$6, 0)))))*V$76,  Tables!$B$10)</f>
        <v>0</v>
      </c>
      <c r="W46" s="58"/>
      <c r="X46" s="59">
        <f>ROUND((IF(W46=Tables!$A$3, Tables!$B$3, IF(W46=Tables!$A$4, Tables!$B$4, IF(W46=Tables!$A$5, Tables!$B$5, IF(W46=Tables!$A$6, Tables!$B$6, 0)))))*X$76,  Tables!$B$10)</f>
        <v>0</v>
      </c>
      <c r="Y46" s="56"/>
      <c r="Z46" s="57">
        <f>ROUND((IF(Y46="RP", Tables!$B$3, IF(Y46="FL", Tables!$B$4, IF(Y46="OS", Tables!$B$5, IF(Y46="FA", Tables!$B$6, 0)))))*Z$76,  Tables!$B$10)</f>
        <v>0</v>
      </c>
      <c r="AA46" s="58"/>
      <c r="AB46" s="59">
        <f>ROUND((IF(AA46=Tables!$A$3, Tables!$B$3, IF(AA46=Tables!$A$4, Tables!$B$4, IF(AA46=Tables!$A$5, Tables!$B$5, IF(AA46=Tables!$A$6, Tables!$B$6, 0)))))*AB$76,  Tables!$B$10)</f>
        <v>0</v>
      </c>
      <c r="AC46" s="56"/>
      <c r="AD46" s="57">
        <f>ROUND((IF(AC46="RP", Tables!$B$3, IF(AC46="FL", Tables!$B$4, IF(AC46="OS", Tables!$B$5, IF(AC46="FA", Tables!$B$6, 0)))))*AD$76,  Tables!$B$10)</f>
        <v>0</v>
      </c>
      <c r="AE46" s="58"/>
      <c r="AF46" s="59">
        <f>ROUND((IF(AE46=Tables!$A$3, Tables!$B$3, IF(AE46=Tables!$A$4, Tables!$B$4, IF(AE46=Tables!$A$5, Tables!$B$5, IF(AE46=Tables!$A$6, Tables!$B$6, 0)))))*AF$76,  Tables!$B$10)</f>
        <v>0</v>
      </c>
      <c r="AG46" s="56"/>
      <c r="AH46" s="57">
        <f>ROUND((IF(AG46="RP", Tables!$B$3, IF(AG46="FL", Tables!$B$4, IF(AG46="OS", Tables!$B$5, IF(AG46="FA", Tables!$B$6, 0)))))*AH$76,  Tables!$B$10)</f>
        <v>0</v>
      </c>
      <c r="AI46" s="58"/>
      <c r="AJ46" s="59">
        <f>ROUND((IF(AI46=Tables!$A$3, Tables!$B$3, IF(AI46=Tables!$A$4, Tables!$B$4, IF(AI46=Tables!$A$5, Tables!$B$5, IF(AI46=Tables!$A$6, Tables!$B$6, 0)))))*AJ$76,  Tables!$B$10)</f>
        <v>0</v>
      </c>
      <c r="AK46" s="56"/>
      <c r="AL46" s="57">
        <f>ROUND((IF(AK46="RP", Tables!$B$3, IF(AK46="FL", Tables!$B$4, IF(AK46="OS", Tables!$B$5, IF(AK46="FA", Tables!$B$6, 0)))))*AL$76,  Tables!$B$10)</f>
        <v>0</v>
      </c>
      <c r="AM46" s="58"/>
      <c r="AN46" s="59">
        <f>ROUND((IF(AM46=Tables!$A$3, Tables!$B$3, IF(AM46=Tables!$A$4, Tables!$B$4, IF(AM46=Tables!$A$5, Tables!$B$5, IF(AM46=Tables!$A$6, Tables!$B$6, 0)))))*AN$76,  Tables!$B$10)</f>
        <v>0</v>
      </c>
      <c r="AO46" s="56"/>
      <c r="AP46" s="57">
        <f>ROUND((IF(AO46="RP", Tables!$B$3, IF(AO46="FL", Tables!$B$4, IF(AO46="OS", Tables!$B$5, IF(AO46="FA", Tables!$B$6, 0)))))*AP$76,  Tables!$B$10)</f>
        <v>0</v>
      </c>
      <c r="AQ46" s="58"/>
      <c r="AR46" s="59">
        <f>ROUND((IF(AQ46=Tables!$A$3, Tables!$B$3, IF(AQ46=Tables!$A$4, Tables!$B$4, IF(AQ46=Tables!$A$5, Tables!$B$5, IF(AQ46=Tables!$A$6, Tables!$B$6, 0)))))*AR$76,  Tables!$B$10)</f>
        <v>0</v>
      </c>
      <c r="AS46" s="56"/>
      <c r="AT46" s="57">
        <f>ROUND((IF(AS46="RP", Tables!$B$3, IF(AS46="FL", Tables!$B$4, IF(AS46="OS", Tables!$B$5, IF(AS46="FA", Tables!$B$6, 0)))))*AT$76,  Tables!$B$10)</f>
        <v>0</v>
      </c>
      <c r="AU46" s="58"/>
      <c r="AV46" s="59">
        <f>ROUND((IF(AU46=Tables!$A$3, Tables!$B$3, IF(AU46=Tables!$A$4, Tables!$B$4, IF(AU46=Tables!$A$5, Tables!$B$5, IF(AU46=Tables!$A$6, Tables!$B$6, 0)))))*AV$76,  Tables!$B$10)</f>
        <v>0</v>
      </c>
      <c r="AW46" s="56"/>
      <c r="AX46" s="57">
        <f>ROUND((IF(AW46="RP", Tables!$B$3, IF(AW46="FL", Tables!$B$4, IF(AW46="OS", Tables!$B$5, IF(AW46="FA", Tables!$B$6, 0)))))*AX$76,  Tables!$B$10)</f>
        <v>0</v>
      </c>
      <c r="AY46" s="58"/>
      <c r="AZ46" s="59">
        <f>ROUND((IF(AY46=Tables!$A$3, Tables!$B$3, IF(AY46=Tables!$A$4, Tables!$B$4, IF(AY46=Tables!$A$5, Tables!$B$5, IF(AY46=Tables!$A$6, Tables!$B$6, 0)))))*AZ$76,  Tables!$B$10)</f>
        <v>0</v>
      </c>
      <c r="BA46" s="56"/>
      <c r="BB46" s="57">
        <f>ROUND((IF(BA46="RP", Tables!$B$3, IF(BA46="FL", Tables!$B$4, IF(BA46="OS", Tables!$B$5, IF(BA46="FA", Tables!$B$6, 0)))))*BB$76,  Tables!$B$10)</f>
        <v>0</v>
      </c>
      <c r="BC46" s="58"/>
      <c r="BD46" s="59">
        <f>ROUND((IF(BC46=Tables!$A$3, Tables!$B$3, IF(BC46=Tables!$A$4, Tables!$B$4, IF(BC46=Tables!$A$5, Tables!$B$5, IF(BC46=Tables!$A$6, Tables!$B$6, 0)))))*BD$76,  Tables!$B$10)</f>
        <v>0</v>
      </c>
      <c r="BE46" s="56"/>
      <c r="BF46" s="57">
        <f>ROUND((IF(BE46="RP", Tables!$B$3, IF(BE46="FL", Tables!$B$4, IF(BE46="OS", Tables!$B$5, IF(BE46="FA", Tables!$B$6, 0)))))*BF$76,  Tables!$B$10)</f>
        <v>0</v>
      </c>
      <c r="BG46" s="58"/>
      <c r="BH46" s="59">
        <f>ROUND((IF(BG46=Tables!$A$3, Tables!$B$3, IF(BG46=Tables!$A$4, Tables!$B$4, IF(BG46=Tables!$A$5, Tables!$B$5, IF(BG46=Tables!$A$6, Tables!$B$6, 0)))))*BH$76,  Tables!$B$10)</f>
        <v>0</v>
      </c>
      <c r="BI46" s="56"/>
      <c r="BJ46" s="57">
        <f>ROUND((IF(BI46="RP", Tables!$B$3, IF(BI46="FL", Tables!$B$4, IF(BI46="OS", Tables!$B$5, IF(BI46="FA", Tables!$B$6, 0)))))*BJ$76,  Tables!$B$10)</f>
        <v>0</v>
      </c>
      <c r="BK46" s="58"/>
      <c r="BL46" s="59">
        <f>ROUND((IF(BK46=Tables!$A$3, Tables!$B$3, IF(BK46=Tables!$A$4, Tables!$B$4, IF(BK46=Tables!$A$5, Tables!$B$5, IF(BK46=Tables!$A$6, Tables!$B$6, 0)))))*BL$76,  Tables!$B$10)</f>
        <v>0</v>
      </c>
      <c r="BM46" s="56"/>
      <c r="BN46" s="57">
        <f>ROUND((IF(BM46="RP", Tables!$B$3, IF(BM46="FL", Tables!$B$4, IF(BM46="OS", Tables!$B$5, IF(BM46="FA", Tables!$B$6, 0)))))*BN$76,  Tables!$B$10)</f>
        <v>0</v>
      </c>
      <c r="BO46" s="58"/>
      <c r="BP46" s="59">
        <f>ROUND((IF(BO46=Tables!$A$3, Tables!$B$3, IF(BO46=Tables!$A$4, Tables!$B$4, IF(BO46=Tables!$A$5, Tables!$B$5, IF(BO46=Tables!$A$6, Tables!$B$6, 0)))))*BP$76,  Tables!$B$10)</f>
        <v>0</v>
      </c>
      <c r="BQ46" s="56"/>
      <c r="BR46" s="57">
        <f>ROUND((IF(BQ46="RP", Tables!$B$3, IF(BQ46="FL", Tables!$B$4, IF(BQ46="OS", Tables!$B$5, IF(BQ46="FA", Tables!$B$6, 0)))))*BR$76,  Tables!$B$10)</f>
        <v>0</v>
      </c>
      <c r="BS46" s="58"/>
      <c r="BT46" s="59">
        <f>ROUND((IF(BS46=Tables!$A$3, Tables!$B$3, IF(BS46=Tables!$A$4, Tables!$B$4, IF(BS46=Tables!$A$5, Tables!$B$5, IF(BS46=Tables!$A$6, Tables!$B$6, 0)))))*BT$76,  Tables!$B$10)</f>
        <v>0</v>
      </c>
      <c r="BU46" s="56"/>
      <c r="BV46" s="57">
        <f>ROUND((IF(BU46="RP", Tables!$B$3, IF(BU46="FL", Tables!$B$4, IF(BU46="OS", Tables!$B$5, IF(BU46="FA", Tables!$B$6, 0)))))*BV$76,  Tables!$B$10)</f>
        <v>0</v>
      </c>
      <c r="BW46" s="58"/>
      <c r="BX46" s="59">
        <f>ROUND((IF(BW46=Tables!$A$3, Tables!$B$3, IF(BW46=Tables!$A$4, Tables!$B$4, IF(BW46=Tables!$A$5, Tables!$B$5, IF(BW46=Tables!$A$6, Tables!$B$6, 0)))))*BX$76,  Tables!$B$10)</f>
        <v>0</v>
      </c>
      <c r="BY46" s="56"/>
      <c r="BZ46" s="57">
        <f>ROUND((IF(BY46="RP", Tables!$B$3, IF(BY46="FL", Tables!$B$4, IF(BY46="OS", Tables!$B$5, IF(BY46="FA", Tables!$B$6, 0)))))*BZ$76,  Tables!$B$10)</f>
        <v>0</v>
      </c>
      <c r="CA46" s="58"/>
      <c r="CB46" s="59">
        <f>ROUND((IF(CA46=Tables!$A$3, Tables!$B$3, IF(CA46=Tables!$A$4, Tables!$B$4, IF(CA46=Tables!$A$5, Tables!$B$5, IF(CA46=Tables!$A$6, Tables!$B$6, 0)))))*CB$76,  Tables!$B$10)</f>
        <v>0</v>
      </c>
      <c r="CC46" s="56"/>
      <c r="CD46" s="57">
        <f>ROUND((IF(CC46="RP", Tables!$B$3, IF(CC46="FL", Tables!$B$4, IF(CC46="OS", Tables!$B$5, IF(CC46="FA", Tables!$B$6, 0)))))*CD$76,  Tables!$B$10)</f>
        <v>0</v>
      </c>
      <c r="CE46" s="58"/>
      <c r="CF46" s="59">
        <f>ROUND((IF(CE46=Tables!$A$3, Tables!$B$3, IF(CE46=Tables!$A$4, Tables!$B$4, IF(CE46=Tables!$A$5, Tables!$B$5, IF(CE46=Tables!$A$6, Tables!$B$6, 0)))))*CF$76,  Tables!$B$10)</f>
        <v>0</v>
      </c>
      <c r="CG46" s="56"/>
      <c r="CH46" s="57">
        <f>ROUND((IF(CG46="RP", Tables!$B$3, IF(CG46="FL", Tables!$B$4, IF(CG46="OS", Tables!$B$5, IF(CG46="FA", Tables!$B$6, 0)))))*CH$76,  Tables!$B$10)</f>
        <v>0</v>
      </c>
    </row>
    <row r="47" spans="1:86" s="1" customFormat="1" ht="15" customHeight="1" x14ac:dyDescent="0.3">
      <c r="A47" s="69">
        <f t="shared" si="2"/>
        <v>45</v>
      </c>
      <c r="B47" s="51" t="s">
        <v>201</v>
      </c>
      <c r="C47" s="51" t="s">
        <v>67</v>
      </c>
      <c r="D47" s="50">
        <f>ROUND(SUM(E47:CH47), Tables!$B$11)</f>
        <v>0</v>
      </c>
      <c r="E47" s="56"/>
      <c r="F47" s="57">
        <f>ROUND((IF(E47=Tables!$A$3, Tables!$B$3, IF(E47=Tables!$A$4, Tables!$B$4, IF(E47=Tables!$A$5, Tables!$B$5, IF(E47=Tables!$A$6, Tables!$B$6, 0)))))*F$76,  Tables!$B$10)</f>
        <v>0</v>
      </c>
      <c r="G47" s="58"/>
      <c r="H47" s="59">
        <f>ROUND((IF(G47=Tables!$A$3, Tables!$B$3, IF(G47=Tables!$A$4, Tables!$B$4, IF(G47=Tables!$A$5, Tables!$B$5, IF(G47=Tables!$A$6, Tables!$B$6, 0)))))*H$76,  Tables!$B$10)</f>
        <v>0</v>
      </c>
      <c r="I47" s="56"/>
      <c r="J47" s="57">
        <f>ROUND((IF(I47="RP", Tables!$B$3, IF(I47="FL", Tables!$B$4, IF(I47="OS", Tables!$B$5, IF(I47="FA", Tables!$B$6, 0)))))*J$76,  Tables!$B$10)</f>
        <v>0</v>
      </c>
      <c r="K47" s="58"/>
      <c r="L47" s="59">
        <f>ROUND((IF(K47=Tables!$A$3, Tables!$B$3, IF(K47=Tables!$A$4, Tables!$B$4, IF(K47=Tables!$A$5, Tables!$B$5, IF(K47=Tables!$A$6, Tables!$B$6, 0)))))*L$76,  Tables!$B$10)</f>
        <v>0</v>
      </c>
      <c r="M47" s="56"/>
      <c r="N47" s="57">
        <f>ROUND((IF(M47="RP", Tables!$B$3, IF(M47="FL", Tables!$B$4, IF(M47="OS", Tables!$B$5, IF(M47="FA", Tables!$B$6, 0)))))*N$76,  Tables!$B$10)</f>
        <v>0</v>
      </c>
      <c r="O47" s="58"/>
      <c r="P47" s="59">
        <f>ROUND((IF(O47=Tables!$A$3, Tables!$B$3, IF(O47=Tables!$A$4, Tables!$B$4, IF(O47=Tables!$A$5, Tables!$B$5, IF(O47=Tables!$A$6, Tables!$B$6, 0)))))*P$76,  Tables!$B$10)</f>
        <v>0</v>
      </c>
      <c r="Q47" s="56"/>
      <c r="R47" s="57">
        <f>ROUND((IF(Q47="RP", Tables!$B$3, IF(Q47="FL", Tables!$B$4, IF(Q47="OS", Tables!$B$5, IF(Q47="FA", Tables!$B$6, 0)))))*R$76,  Tables!$B$10)</f>
        <v>0</v>
      </c>
      <c r="S47" s="58"/>
      <c r="T47" s="59">
        <f>ROUND((IF(S47=Tables!$A$3, Tables!$B$3, IF(S47=Tables!$A$4, Tables!$B$4, IF(S47=Tables!$A$5, Tables!$B$5, IF(S47=Tables!$A$6, Tables!$B$6, 0)))))*T$76,  Tables!$B$10)</f>
        <v>0</v>
      </c>
      <c r="U47" s="56"/>
      <c r="V47" s="57">
        <f>ROUND((IF(U47="RP", Tables!$B$3, IF(U47="FL", Tables!$B$4, IF(U47="OS", Tables!$B$5, IF(U47="FA", Tables!$B$6, 0)))))*V$76,  Tables!$B$10)</f>
        <v>0</v>
      </c>
      <c r="W47" s="58"/>
      <c r="X47" s="59">
        <f>ROUND((IF(W47=Tables!$A$3, Tables!$B$3, IF(W47=Tables!$A$4, Tables!$B$4, IF(W47=Tables!$A$5, Tables!$B$5, IF(W47=Tables!$A$6, Tables!$B$6, 0)))))*X$76,  Tables!$B$10)</f>
        <v>0</v>
      </c>
      <c r="Y47" s="56"/>
      <c r="Z47" s="57">
        <f>ROUND((IF(Y47="RP", Tables!$B$3, IF(Y47="FL", Tables!$B$4, IF(Y47="OS", Tables!$B$5, IF(Y47="FA", Tables!$B$6, 0)))))*Z$76,  Tables!$B$10)</f>
        <v>0</v>
      </c>
      <c r="AA47" s="58"/>
      <c r="AB47" s="59">
        <f>ROUND((IF(AA47=Tables!$A$3, Tables!$B$3, IF(AA47=Tables!$A$4, Tables!$B$4, IF(AA47=Tables!$A$5, Tables!$B$5, IF(AA47=Tables!$A$6, Tables!$B$6, 0)))))*AB$76,  Tables!$B$10)</f>
        <v>0</v>
      </c>
      <c r="AC47" s="56"/>
      <c r="AD47" s="57">
        <f>ROUND((IF(AC47="RP", Tables!$B$3, IF(AC47="FL", Tables!$B$4, IF(AC47="OS", Tables!$B$5, IF(AC47="FA", Tables!$B$6, 0)))))*AD$76,  Tables!$B$10)</f>
        <v>0</v>
      </c>
      <c r="AE47" s="58"/>
      <c r="AF47" s="59">
        <f>ROUND((IF(AE47=Tables!$A$3, Tables!$B$3, IF(AE47=Tables!$A$4, Tables!$B$4, IF(AE47=Tables!$A$5, Tables!$B$5, IF(AE47=Tables!$A$6, Tables!$B$6, 0)))))*AF$76,  Tables!$B$10)</f>
        <v>0</v>
      </c>
      <c r="AG47" s="56"/>
      <c r="AH47" s="57">
        <f>ROUND((IF(AG47="RP", Tables!$B$3, IF(AG47="FL", Tables!$B$4, IF(AG47="OS", Tables!$B$5, IF(AG47="FA", Tables!$B$6, 0)))))*AH$76,  Tables!$B$10)</f>
        <v>0</v>
      </c>
      <c r="AI47" s="58"/>
      <c r="AJ47" s="59">
        <f>ROUND((IF(AI47=Tables!$A$3, Tables!$B$3, IF(AI47=Tables!$A$4, Tables!$B$4, IF(AI47=Tables!$A$5, Tables!$B$5, IF(AI47=Tables!$A$6, Tables!$B$6, 0)))))*AJ$76,  Tables!$B$10)</f>
        <v>0</v>
      </c>
      <c r="AK47" s="56"/>
      <c r="AL47" s="57">
        <f>ROUND((IF(AK47="RP", Tables!$B$3, IF(AK47="FL", Tables!$B$4, IF(AK47="OS", Tables!$B$5, IF(AK47="FA", Tables!$B$6, 0)))))*AL$76,  Tables!$B$10)</f>
        <v>0</v>
      </c>
      <c r="AM47" s="58"/>
      <c r="AN47" s="59">
        <f>ROUND((IF(AM47=Tables!$A$3, Tables!$B$3, IF(AM47=Tables!$A$4, Tables!$B$4, IF(AM47=Tables!$A$5, Tables!$B$5, IF(AM47=Tables!$A$6, Tables!$B$6, 0)))))*AN$76,  Tables!$B$10)</f>
        <v>0</v>
      </c>
      <c r="AO47" s="56"/>
      <c r="AP47" s="57">
        <f>ROUND((IF(AO47="RP", Tables!$B$3, IF(AO47="FL", Tables!$B$4, IF(AO47="OS", Tables!$B$5, IF(AO47="FA", Tables!$B$6, 0)))))*AP$76,  Tables!$B$10)</f>
        <v>0</v>
      </c>
      <c r="AQ47" s="58"/>
      <c r="AR47" s="59">
        <f>ROUND((IF(AQ47=Tables!$A$3, Tables!$B$3, IF(AQ47=Tables!$A$4, Tables!$B$4, IF(AQ47=Tables!$A$5, Tables!$B$5, IF(AQ47=Tables!$A$6, Tables!$B$6, 0)))))*AR$76,  Tables!$B$10)</f>
        <v>0</v>
      </c>
      <c r="AS47" s="56"/>
      <c r="AT47" s="57">
        <f>ROUND((IF(AS47="RP", Tables!$B$3, IF(AS47="FL", Tables!$B$4, IF(AS47="OS", Tables!$B$5, IF(AS47="FA", Tables!$B$6, 0)))))*AT$76,  Tables!$B$10)</f>
        <v>0</v>
      </c>
      <c r="AU47" s="58"/>
      <c r="AV47" s="59">
        <f>ROUND((IF(AU47=Tables!$A$3, Tables!$B$3, IF(AU47=Tables!$A$4, Tables!$B$4, IF(AU47=Tables!$A$5, Tables!$B$5, IF(AU47=Tables!$A$6, Tables!$B$6, 0)))))*AV$76,  Tables!$B$10)</f>
        <v>0</v>
      </c>
      <c r="AW47" s="56"/>
      <c r="AX47" s="57">
        <f>ROUND((IF(AW47="RP", Tables!$B$3, IF(AW47="FL", Tables!$B$4, IF(AW47="OS", Tables!$B$5, IF(AW47="FA", Tables!$B$6, 0)))))*AX$76,  Tables!$B$10)</f>
        <v>0</v>
      </c>
      <c r="AY47" s="58"/>
      <c r="AZ47" s="59">
        <f>ROUND((IF(AY47=Tables!$A$3, Tables!$B$3, IF(AY47=Tables!$A$4, Tables!$B$4, IF(AY47=Tables!$A$5, Tables!$B$5, IF(AY47=Tables!$A$6, Tables!$B$6, 0)))))*AZ$76,  Tables!$B$10)</f>
        <v>0</v>
      </c>
      <c r="BA47" s="56"/>
      <c r="BB47" s="57">
        <f>ROUND((IF(BA47="RP", Tables!$B$3, IF(BA47="FL", Tables!$B$4, IF(BA47="OS", Tables!$B$5, IF(BA47="FA", Tables!$B$6, 0)))))*BB$76,  Tables!$B$10)</f>
        <v>0</v>
      </c>
      <c r="BC47" s="58"/>
      <c r="BD47" s="59">
        <f>ROUND((IF(BC47=Tables!$A$3, Tables!$B$3, IF(BC47=Tables!$A$4, Tables!$B$4, IF(BC47=Tables!$A$5, Tables!$B$5, IF(BC47=Tables!$A$6, Tables!$B$6, 0)))))*BD$76,  Tables!$B$10)</f>
        <v>0</v>
      </c>
      <c r="BE47" s="56"/>
      <c r="BF47" s="57">
        <f>ROUND((IF(BE47="RP", Tables!$B$3, IF(BE47="FL", Tables!$B$4, IF(BE47="OS", Tables!$B$5, IF(BE47="FA", Tables!$B$6, 0)))))*BF$76,  Tables!$B$10)</f>
        <v>0</v>
      </c>
      <c r="BG47" s="58"/>
      <c r="BH47" s="59">
        <f>ROUND((IF(BG47=Tables!$A$3, Tables!$B$3, IF(BG47=Tables!$A$4, Tables!$B$4, IF(BG47=Tables!$A$5, Tables!$B$5, IF(BG47=Tables!$A$6, Tables!$B$6, 0)))))*BH$76,  Tables!$B$10)</f>
        <v>0</v>
      </c>
      <c r="BI47" s="56"/>
      <c r="BJ47" s="57">
        <f>ROUND((IF(BI47="RP", Tables!$B$3, IF(BI47="FL", Tables!$B$4, IF(BI47="OS", Tables!$B$5, IF(BI47="FA", Tables!$B$6, 0)))))*BJ$76,  Tables!$B$10)</f>
        <v>0</v>
      </c>
      <c r="BK47" s="58"/>
      <c r="BL47" s="59">
        <f>ROUND((IF(BK47=Tables!$A$3, Tables!$B$3, IF(BK47=Tables!$A$4, Tables!$B$4, IF(BK47=Tables!$A$5, Tables!$B$5, IF(BK47=Tables!$A$6, Tables!$B$6, 0)))))*BL$76,  Tables!$B$10)</f>
        <v>0</v>
      </c>
      <c r="BM47" s="56"/>
      <c r="BN47" s="57">
        <f>ROUND((IF(BM47="RP", Tables!$B$3, IF(BM47="FL", Tables!$B$4, IF(BM47="OS", Tables!$B$5, IF(BM47="FA", Tables!$B$6, 0)))))*BN$76,  Tables!$B$10)</f>
        <v>0</v>
      </c>
      <c r="BO47" s="58"/>
      <c r="BP47" s="59">
        <f>ROUND((IF(BO47=Tables!$A$3, Tables!$B$3, IF(BO47=Tables!$A$4, Tables!$B$4, IF(BO47=Tables!$A$5, Tables!$B$5, IF(BO47=Tables!$A$6, Tables!$B$6, 0)))))*BP$76,  Tables!$B$10)</f>
        <v>0</v>
      </c>
      <c r="BQ47" s="56"/>
      <c r="BR47" s="57">
        <f>ROUND((IF(BQ47="RP", Tables!$B$3, IF(BQ47="FL", Tables!$B$4, IF(BQ47="OS", Tables!$B$5, IF(BQ47="FA", Tables!$B$6, 0)))))*BR$76,  Tables!$B$10)</f>
        <v>0</v>
      </c>
      <c r="BS47" s="58"/>
      <c r="BT47" s="59">
        <f>ROUND((IF(BS47=Tables!$A$3, Tables!$B$3, IF(BS47=Tables!$A$4, Tables!$B$4, IF(BS47=Tables!$A$5, Tables!$B$5, IF(BS47=Tables!$A$6, Tables!$B$6, 0)))))*BT$76,  Tables!$B$10)</f>
        <v>0</v>
      </c>
      <c r="BU47" s="56"/>
      <c r="BV47" s="57">
        <f>ROUND((IF(BU47="RP", Tables!$B$3, IF(BU47="FL", Tables!$B$4, IF(BU47="OS", Tables!$B$5, IF(BU47="FA", Tables!$B$6, 0)))))*BV$76,  Tables!$B$10)</f>
        <v>0</v>
      </c>
      <c r="BW47" s="58"/>
      <c r="BX47" s="59">
        <f>ROUND((IF(BW47=Tables!$A$3, Tables!$B$3, IF(BW47=Tables!$A$4, Tables!$B$4, IF(BW47=Tables!$A$5, Tables!$B$5, IF(BW47=Tables!$A$6, Tables!$B$6, 0)))))*BX$76,  Tables!$B$10)</f>
        <v>0</v>
      </c>
      <c r="BY47" s="56"/>
      <c r="BZ47" s="57">
        <f>ROUND((IF(BY47="RP", Tables!$B$3, IF(BY47="FL", Tables!$B$4, IF(BY47="OS", Tables!$B$5, IF(BY47="FA", Tables!$B$6, 0)))))*BZ$76,  Tables!$B$10)</f>
        <v>0</v>
      </c>
      <c r="CA47" s="58"/>
      <c r="CB47" s="59">
        <f>ROUND((IF(CA47=Tables!$A$3, Tables!$B$3, IF(CA47=Tables!$A$4, Tables!$B$4, IF(CA47=Tables!$A$5, Tables!$B$5, IF(CA47=Tables!$A$6, Tables!$B$6, 0)))))*CB$76,  Tables!$B$10)</f>
        <v>0</v>
      </c>
      <c r="CC47" s="56"/>
      <c r="CD47" s="57">
        <f>ROUND((IF(CC47="RP", Tables!$B$3, IF(CC47="FL", Tables!$B$4, IF(CC47="OS", Tables!$B$5, IF(CC47="FA", Tables!$B$6, 0)))))*CD$76,  Tables!$B$10)</f>
        <v>0</v>
      </c>
      <c r="CE47" s="58"/>
      <c r="CF47" s="59">
        <f>ROUND((IF(CE47=Tables!$A$3, Tables!$B$3, IF(CE47=Tables!$A$4, Tables!$B$4, IF(CE47=Tables!$A$5, Tables!$B$5, IF(CE47=Tables!$A$6, Tables!$B$6, 0)))))*CF$76,  Tables!$B$10)</f>
        <v>0</v>
      </c>
      <c r="CG47" s="56"/>
      <c r="CH47" s="57">
        <f>ROUND((IF(CG47="RP", Tables!$B$3, IF(CG47="FL", Tables!$B$4, IF(CG47="OS", Tables!$B$5, IF(CG47="FA", Tables!$B$6, 0)))))*CH$76,  Tables!$B$10)</f>
        <v>0</v>
      </c>
    </row>
    <row r="48" spans="1:86" s="1" customFormat="1" ht="15" customHeight="1" x14ac:dyDescent="0.3">
      <c r="A48" s="69">
        <f t="shared" si="2"/>
        <v>46</v>
      </c>
      <c r="B48" s="51" t="s">
        <v>203</v>
      </c>
      <c r="C48" s="51" t="s">
        <v>49</v>
      </c>
      <c r="D48" s="50">
        <f>ROUND(SUM(E48:CH48), Tables!$B$11)</f>
        <v>0</v>
      </c>
      <c r="E48" s="56"/>
      <c r="F48" s="57">
        <f>ROUND((IF(E48=Tables!$A$3, Tables!$B$3, IF(E48=Tables!$A$4, Tables!$B$4, IF(E48=Tables!$A$5, Tables!$B$5, IF(E48=Tables!$A$6, Tables!$B$6, 0)))))*F$76,  Tables!$B$10)</f>
        <v>0</v>
      </c>
      <c r="G48" s="58"/>
      <c r="H48" s="59">
        <f>ROUND((IF(G48=Tables!$A$3, Tables!$B$3, IF(G48=Tables!$A$4, Tables!$B$4, IF(G48=Tables!$A$5, Tables!$B$5, IF(G48=Tables!$A$6, Tables!$B$6, 0)))))*H$76,  Tables!$B$10)</f>
        <v>0</v>
      </c>
      <c r="I48" s="56"/>
      <c r="J48" s="57">
        <f>ROUND((IF(I48="RP", Tables!$B$3, IF(I48="FL", Tables!$B$4, IF(I48="OS", Tables!$B$5, IF(I48="FA", Tables!$B$6, 0)))))*J$76,  Tables!$B$10)</f>
        <v>0</v>
      </c>
      <c r="K48" s="58"/>
      <c r="L48" s="59">
        <f>ROUND((IF(K48=Tables!$A$3, Tables!$B$3, IF(K48=Tables!$A$4, Tables!$B$4, IF(K48=Tables!$A$5, Tables!$B$5, IF(K48=Tables!$A$6, Tables!$B$6, 0)))))*L$76,  Tables!$B$10)</f>
        <v>0</v>
      </c>
      <c r="M48" s="56"/>
      <c r="N48" s="57">
        <f>ROUND((IF(M48="RP", Tables!$B$3, IF(M48="FL", Tables!$B$4, IF(M48="OS", Tables!$B$5, IF(M48="FA", Tables!$B$6, 0)))))*N$76,  Tables!$B$10)</f>
        <v>0</v>
      </c>
      <c r="O48" s="58"/>
      <c r="P48" s="59">
        <f>ROUND((IF(O48=Tables!$A$3, Tables!$B$3, IF(O48=Tables!$A$4, Tables!$B$4, IF(O48=Tables!$A$5, Tables!$B$5, IF(O48=Tables!$A$6, Tables!$B$6, 0)))))*P$76,  Tables!$B$10)</f>
        <v>0</v>
      </c>
      <c r="Q48" s="56"/>
      <c r="R48" s="57">
        <f>ROUND((IF(Q48="RP", Tables!$B$3, IF(Q48="FL", Tables!$B$4, IF(Q48="OS", Tables!$B$5, IF(Q48="FA", Tables!$B$6, 0)))))*R$76,  Tables!$B$10)</f>
        <v>0</v>
      </c>
      <c r="S48" s="58"/>
      <c r="T48" s="59">
        <f>ROUND((IF(S48=Tables!$A$3, Tables!$B$3, IF(S48=Tables!$A$4, Tables!$B$4, IF(S48=Tables!$A$5, Tables!$B$5, IF(S48=Tables!$A$6, Tables!$B$6, 0)))))*T$76,  Tables!$B$10)</f>
        <v>0</v>
      </c>
      <c r="U48" s="56"/>
      <c r="V48" s="57">
        <f>ROUND((IF(U48="RP", Tables!$B$3, IF(U48="FL", Tables!$B$4, IF(U48="OS", Tables!$B$5, IF(U48="FA", Tables!$B$6, 0)))))*V$76,  Tables!$B$10)</f>
        <v>0</v>
      </c>
      <c r="W48" s="58"/>
      <c r="X48" s="59">
        <f>ROUND((IF(W48=Tables!$A$3, Tables!$B$3, IF(W48=Tables!$A$4, Tables!$B$4, IF(W48=Tables!$A$5, Tables!$B$5, IF(W48=Tables!$A$6, Tables!$B$6, 0)))))*X$76,  Tables!$B$10)</f>
        <v>0</v>
      </c>
      <c r="Y48" s="56"/>
      <c r="Z48" s="57">
        <f>ROUND((IF(Y48="RP", Tables!$B$3, IF(Y48="FL", Tables!$B$4, IF(Y48="OS", Tables!$B$5, IF(Y48="FA", Tables!$B$6, 0)))))*Z$76,  Tables!$B$10)</f>
        <v>0</v>
      </c>
      <c r="AA48" s="58"/>
      <c r="AB48" s="59">
        <f>ROUND((IF(AA48=Tables!$A$3, Tables!$B$3, IF(AA48=Tables!$A$4, Tables!$B$4, IF(AA48=Tables!$A$5, Tables!$B$5, IF(AA48=Tables!$A$6, Tables!$B$6, 0)))))*AB$76,  Tables!$B$10)</f>
        <v>0</v>
      </c>
      <c r="AC48" s="56"/>
      <c r="AD48" s="57">
        <f>ROUND((IF(AC48="RP", Tables!$B$3, IF(AC48="FL", Tables!$B$4, IF(AC48="OS", Tables!$B$5, IF(AC48="FA", Tables!$B$6, 0)))))*AD$76,  Tables!$B$10)</f>
        <v>0</v>
      </c>
      <c r="AE48" s="58"/>
      <c r="AF48" s="59">
        <f>ROUND((IF(AE48=Tables!$A$3, Tables!$B$3, IF(AE48=Tables!$A$4, Tables!$B$4, IF(AE48=Tables!$A$5, Tables!$B$5, IF(AE48=Tables!$A$6, Tables!$B$6, 0)))))*AF$76,  Tables!$B$10)</f>
        <v>0</v>
      </c>
      <c r="AG48" s="56"/>
      <c r="AH48" s="57">
        <f>ROUND((IF(AG48="RP", Tables!$B$3, IF(AG48="FL", Tables!$B$4, IF(AG48="OS", Tables!$B$5, IF(AG48="FA", Tables!$B$6, 0)))))*AH$76,  Tables!$B$10)</f>
        <v>0</v>
      </c>
      <c r="AI48" s="58"/>
      <c r="AJ48" s="59">
        <f>ROUND((IF(AI48=Tables!$A$3, Tables!$B$3, IF(AI48=Tables!$A$4, Tables!$B$4, IF(AI48=Tables!$A$5, Tables!$B$5, IF(AI48=Tables!$A$6, Tables!$B$6, 0)))))*AJ$76,  Tables!$B$10)</f>
        <v>0</v>
      </c>
      <c r="AK48" s="56"/>
      <c r="AL48" s="57">
        <f>ROUND((IF(AK48="RP", Tables!$B$3, IF(AK48="FL", Tables!$B$4, IF(AK48="OS", Tables!$B$5, IF(AK48="FA", Tables!$B$6, 0)))))*AL$76,  Tables!$B$10)</f>
        <v>0</v>
      </c>
      <c r="AM48" s="58"/>
      <c r="AN48" s="59">
        <f>ROUND((IF(AM48=Tables!$A$3, Tables!$B$3, IF(AM48=Tables!$A$4, Tables!$B$4, IF(AM48=Tables!$A$5, Tables!$B$5, IF(AM48=Tables!$A$6, Tables!$B$6, 0)))))*AN$76,  Tables!$B$10)</f>
        <v>0</v>
      </c>
      <c r="AO48" s="56"/>
      <c r="AP48" s="57">
        <f>ROUND((IF(AO48="RP", Tables!$B$3, IF(AO48="FL", Tables!$B$4, IF(AO48="OS", Tables!$B$5, IF(AO48="FA", Tables!$B$6, 0)))))*AP$76,  Tables!$B$10)</f>
        <v>0</v>
      </c>
      <c r="AQ48" s="58"/>
      <c r="AR48" s="59">
        <f>ROUND((IF(AQ48=Tables!$A$3, Tables!$B$3, IF(AQ48=Tables!$A$4, Tables!$B$4, IF(AQ48=Tables!$A$5, Tables!$B$5, IF(AQ48=Tables!$A$6, Tables!$B$6, 0)))))*AR$76,  Tables!$B$10)</f>
        <v>0</v>
      </c>
      <c r="AS48" s="56"/>
      <c r="AT48" s="57">
        <f>ROUND((IF(AS48="RP", Tables!$B$3, IF(AS48="FL", Tables!$B$4, IF(AS48="OS", Tables!$B$5, IF(AS48="FA", Tables!$B$6, 0)))))*AT$76,  Tables!$B$10)</f>
        <v>0</v>
      </c>
      <c r="AU48" s="58"/>
      <c r="AV48" s="59">
        <f>ROUND((IF(AU48=Tables!$A$3, Tables!$B$3, IF(AU48=Tables!$A$4, Tables!$B$4, IF(AU48=Tables!$A$5, Tables!$B$5, IF(AU48=Tables!$A$6, Tables!$B$6, 0)))))*AV$76,  Tables!$B$10)</f>
        <v>0</v>
      </c>
      <c r="AW48" s="56"/>
      <c r="AX48" s="57">
        <f>ROUND((IF(AW48="RP", Tables!$B$3, IF(AW48="FL", Tables!$B$4, IF(AW48="OS", Tables!$B$5, IF(AW48="FA", Tables!$B$6, 0)))))*AX$76,  Tables!$B$10)</f>
        <v>0</v>
      </c>
      <c r="AY48" s="58"/>
      <c r="AZ48" s="59">
        <f>ROUND((IF(AY48=Tables!$A$3, Tables!$B$3, IF(AY48=Tables!$A$4, Tables!$B$4, IF(AY48=Tables!$A$5, Tables!$B$5, IF(AY48=Tables!$A$6, Tables!$B$6, 0)))))*AZ$76,  Tables!$B$10)</f>
        <v>0</v>
      </c>
      <c r="BA48" s="56"/>
      <c r="BB48" s="57">
        <f>ROUND((IF(BA48="RP", Tables!$B$3, IF(BA48="FL", Tables!$B$4, IF(BA48="OS", Tables!$B$5, IF(BA48="FA", Tables!$B$6, 0)))))*BB$76,  Tables!$B$10)</f>
        <v>0</v>
      </c>
      <c r="BC48" s="58"/>
      <c r="BD48" s="59">
        <f>ROUND((IF(BC48=Tables!$A$3, Tables!$B$3, IF(BC48=Tables!$A$4, Tables!$B$4, IF(BC48=Tables!$A$5, Tables!$B$5, IF(BC48=Tables!$A$6, Tables!$B$6, 0)))))*BD$76,  Tables!$B$10)</f>
        <v>0</v>
      </c>
      <c r="BE48" s="56"/>
      <c r="BF48" s="57">
        <f>ROUND((IF(BE48="RP", Tables!$B$3, IF(BE48="FL", Tables!$B$4, IF(BE48="OS", Tables!$B$5, IF(BE48="FA", Tables!$B$6, 0)))))*BF$76,  Tables!$B$10)</f>
        <v>0</v>
      </c>
      <c r="BG48" s="58"/>
      <c r="BH48" s="59">
        <f>ROUND((IF(BG48=Tables!$A$3, Tables!$B$3, IF(BG48=Tables!$A$4, Tables!$B$4, IF(BG48=Tables!$A$5, Tables!$B$5, IF(BG48=Tables!$A$6, Tables!$B$6, 0)))))*BH$76,  Tables!$B$10)</f>
        <v>0</v>
      </c>
      <c r="BI48" s="56"/>
      <c r="BJ48" s="57">
        <f>ROUND((IF(BI48="RP", Tables!$B$3, IF(BI48="FL", Tables!$B$4, IF(BI48="OS", Tables!$B$5, IF(BI48="FA", Tables!$B$6, 0)))))*BJ$76,  Tables!$B$10)</f>
        <v>0</v>
      </c>
      <c r="BK48" s="58"/>
      <c r="BL48" s="59">
        <f>ROUND((IF(BK48=Tables!$A$3, Tables!$B$3, IF(BK48=Tables!$A$4, Tables!$B$4, IF(BK48=Tables!$A$5, Tables!$B$5, IF(BK48=Tables!$A$6, Tables!$B$6, 0)))))*BL$76,  Tables!$B$10)</f>
        <v>0</v>
      </c>
      <c r="BM48" s="56"/>
      <c r="BN48" s="57">
        <f>ROUND((IF(BM48="RP", Tables!$B$3, IF(BM48="FL", Tables!$B$4, IF(BM48="OS", Tables!$B$5, IF(BM48="FA", Tables!$B$6, 0)))))*BN$76,  Tables!$B$10)</f>
        <v>0</v>
      </c>
      <c r="BO48" s="58"/>
      <c r="BP48" s="59">
        <f>ROUND((IF(BO48=Tables!$A$3, Tables!$B$3, IF(BO48=Tables!$A$4, Tables!$B$4, IF(BO48=Tables!$A$5, Tables!$B$5, IF(BO48=Tables!$A$6, Tables!$B$6, 0)))))*BP$76,  Tables!$B$10)</f>
        <v>0</v>
      </c>
      <c r="BQ48" s="56"/>
      <c r="BR48" s="57">
        <f>ROUND((IF(BQ48="RP", Tables!$B$3, IF(BQ48="FL", Tables!$B$4, IF(BQ48="OS", Tables!$B$5, IF(BQ48="FA", Tables!$B$6, 0)))))*BR$76,  Tables!$B$10)</f>
        <v>0</v>
      </c>
      <c r="BS48" s="58"/>
      <c r="BT48" s="59">
        <f>ROUND((IF(BS48=Tables!$A$3, Tables!$B$3, IF(BS48=Tables!$A$4, Tables!$B$4, IF(BS48=Tables!$A$5, Tables!$B$5, IF(BS48=Tables!$A$6, Tables!$B$6, 0)))))*BT$76,  Tables!$B$10)</f>
        <v>0</v>
      </c>
      <c r="BU48" s="56"/>
      <c r="BV48" s="57">
        <f>ROUND((IF(BU48="RP", Tables!$B$3, IF(BU48="FL", Tables!$B$4, IF(BU48="OS", Tables!$B$5, IF(BU48="FA", Tables!$B$6, 0)))))*BV$76,  Tables!$B$10)</f>
        <v>0</v>
      </c>
      <c r="BW48" s="58"/>
      <c r="BX48" s="59">
        <f>ROUND((IF(BW48=Tables!$A$3, Tables!$B$3, IF(BW48=Tables!$A$4, Tables!$B$4, IF(BW48=Tables!$A$5, Tables!$B$5, IF(BW48=Tables!$A$6, Tables!$B$6, 0)))))*BX$76,  Tables!$B$10)</f>
        <v>0</v>
      </c>
      <c r="BY48" s="56"/>
      <c r="BZ48" s="57">
        <f>ROUND((IF(BY48="RP", Tables!$B$3, IF(BY48="FL", Tables!$B$4, IF(BY48="OS", Tables!$B$5, IF(BY48="FA", Tables!$B$6, 0)))))*BZ$76,  Tables!$B$10)</f>
        <v>0</v>
      </c>
      <c r="CA48" s="58"/>
      <c r="CB48" s="59">
        <f>ROUND((IF(CA48=Tables!$A$3, Tables!$B$3, IF(CA48=Tables!$A$4, Tables!$B$4, IF(CA48=Tables!$A$5, Tables!$B$5, IF(CA48=Tables!$A$6, Tables!$B$6, 0)))))*CB$76,  Tables!$B$10)</f>
        <v>0</v>
      </c>
      <c r="CC48" s="56"/>
      <c r="CD48" s="57">
        <f>ROUND((IF(CC48="RP", Tables!$B$3, IF(CC48="FL", Tables!$B$4, IF(CC48="OS", Tables!$B$5, IF(CC48="FA", Tables!$B$6, 0)))))*CD$76,  Tables!$B$10)</f>
        <v>0</v>
      </c>
      <c r="CE48" s="58"/>
      <c r="CF48" s="59">
        <f>ROUND((IF(CE48=Tables!$A$3, Tables!$B$3, IF(CE48=Tables!$A$4, Tables!$B$4, IF(CE48=Tables!$A$5, Tables!$B$5, IF(CE48=Tables!$A$6, Tables!$B$6, 0)))))*CF$76,  Tables!$B$10)</f>
        <v>0</v>
      </c>
      <c r="CG48" s="56"/>
      <c r="CH48" s="57">
        <f>ROUND((IF(CG48="RP", Tables!$B$3, IF(CG48="FL", Tables!$B$4, IF(CG48="OS", Tables!$B$5, IF(CG48="FA", Tables!$B$6, 0)))))*CH$76,  Tables!$B$10)</f>
        <v>0</v>
      </c>
    </row>
    <row r="49" spans="1:86" s="1" customFormat="1" ht="15" customHeight="1" x14ac:dyDescent="0.3">
      <c r="A49" s="69">
        <f t="shared" si="2"/>
        <v>47</v>
      </c>
      <c r="B49" s="51" t="s">
        <v>205</v>
      </c>
      <c r="C49" s="51" t="s">
        <v>49</v>
      </c>
      <c r="D49" s="50">
        <f>ROUND(SUM(E49:CH49), Tables!$B$11)</f>
        <v>0</v>
      </c>
      <c r="E49" s="56"/>
      <c r="F49" s="57">
        <f>ROUND((IF(E49=Tables!$A$3, Tables!$B$3, IF(E49=Tables!$A$4, Tables!$B$4, IF(E49=Tables!$A$5, Tables!$B$5, IF(E49=Tables!$A$6, Tables!$B$6, 0)))))*F$76,  Tables!$B$10)</f>
        <v>0</v>
      </c>
      <c r="G49" s="58"/>
      <c r="H49" s="59">
        <f>ROUND((IF(G49=Tables!$A$3, Tables!$B$3, IF(G49=Tables!$A$4, Tables!$B$4, IF(G49=Tables!$A$5, Tables!$B$5, IF(G49=Tables!$A$6, Tables!$B$6, 0)))))*H$76,  Tables!$B$10)</f>
        <v>0</v>
      </c>
      <c r="I49" s="56"/>
      <c r="J49" s="57">
        <f>ROUND((IF(I49="RP", Tables!$B$3, IF(I49="FL", Tables!$B$4, IF(I49="OS", Tables!$B$5, IF(I49="FA", Tables!$B$6, 0)))))*J$76,  Tables!$B$10)</f>
        <v>0</v>
      </c>
      <c r="K49" s="58"/>
      <c r="L49" s="59">
        <f>ROUND((IF(K49=Tables!$A$3, Tables!$B$3, IF(K49=Tables!$A$4, Tables!$B$4, IF(K49=Tables!$A$5, Tables!$B$5, IF(K49=Tables!$A$6, Tables!$B$6, 0)))))*L$76,  Tables!$B$10)</f>
        <v>0</v>
      </c>
      <c r="M49" s="56"/>
      <c r="N49" s="57">
        <f>ROUND((IF(M49="RP", Tables!$B$3, IF(M49="FL", Tables!$B$4, IF(M49="OS", Tables!$B$5, IF(M49="FA", Tables!$B$6, 0)))))*N$76,  Tables!$B$10)</f>
        <v>0</v>
      </c>
      <c r="O49" s="58"/>
      <c r="P49" s="59">
        <f>ROUND((IF(O49=Tables!$A$3, Tables!$B$3, IF(O49=Tables!$A$4, Tables!$B$4, IF(O49=Tables!$A$5, Tables!$B$5, IF(O49=Tables!$A$6, Tables!$B$6, 0)))))*P$76,  Tables!$B$10)</f>
        <v>0</v>
      </c>
      <c r="Q49" s="56"/>
      <c r="R49" s="57">
        <f>ROUND((IF(Q49="RP", Tables!$B$3, IF(Q49="FL", Tables!$B$4, IF(Q49="OS", Tables!$B$5, IF(Q49="FA", Tables!$B$6, 0)))))*R$76,  Tables!$B$10)</f>
        <v>0</v>
      </c>
      <c r="S49" s="58"/>
      <c r="T49" s="59">
        <f>ROUND((IF(S49=Tables!$A$3, Tables!$B$3, IF(S49=Tables!$A$4, Tables!$B$4, IF(S49=Tables!$A$5, Tables!$B$5, IF(S49=Tables!$A$6, Tables!$B$6, 0)))))*T$76,  Tables!$B$10)</f>
        <v>0</v>
      </c>
      <c r="U49" s="56"/>
      <c r="V49" s="57">
        <f>ROUND((IF(U49="RP", Tables!$B$3, IF(U49="FL", Tables!$B$4, IF(U49="OS", Tables!$B$5, IF(U49="FA", Tables!$B$6, 0)))))*V$76,  Tables!$B$10)</f>
        <v>0</v>
      </c>
      <c r="W49" s="58"/>
      <c r="X49" s="59">
        <f>ROUND((IF(W49=Tables!$A$3, Tables!$B$3, IF(W49=Tables!$A$4, Tables!$B$4, IF(W49=Tables!$A$5, Tables!$B$5, IF(W49=Tables!$A$6, Tables!$B$6, 0)))))*X$76,  Tables!$B$10)</f>
        <v>0</v>
      </c>
      <c r="Y49" s="56"/>
      <c r="Z49" s="57">
        <f>ROUND((IF(Y49="RP", Tables!$B$3, IF(Y49="FL", Tables!$B$4, IF(Y49="OS", Tables!$B$5, IF(Y49="FA", Tables!$B$6, 0)))))*Z$76,  Tables!$B$10)</f>
        <v>0</v>
      </c>
      <c r="AA49" s="58"/>
      <c r="AB49" s="59">
        <f>ROUND((IF(AA49=Tables!$A$3, Tables!$B$3, IF(AA49=Tables!$A$4, Tables!$B$4, IF(AA49=Tables!$A$5, Tables!$B$5, IF(AA49=Tables!$A$6, Tables!$B$6, 0)))))*AB$76,  Tables!$B$10)</f>
        <v>0</v>
      </c>
      <c r="AC49" s="56"/>
      <c r="AD49" s="57">
        <f>ROUND((IF(AC49="RP", Tables!$B$3, IF(AC49="FL", Tables!$B$4, IF(AC49="OS", Tables!$B$5, IF(AC49="FA", Tables!$B$6, 0)))))*AD$76,  Tables!$B$10)</f>
        <v>0</v>
      </c>
      <c r="AE49" s="58"/>
      <c r="AF49" s="59">
        <f>ROUND((IF(AE49=Tables!$A$3, Tables!$B$3, IF(AE49=Tables!$A$4, Tables!$B$4, IF(AE49=Tables!$A$5, Tables!$B$5, IF(AE49=Tables!$A$6, Tables!$B$6, 0)))))*AF$76,  Tables!$B$10)</f>
        <v>0</v>
      </c>
      <c r="AG49" s="56"/>
      <c r="AH49" s="57">
        <f>ROUND((IF(AG49="RP", Tables!$B$3, IF(AG49="FL", Tables!$B$4, IF(AG49="OS", Tables!$B$5, IF(AG49="FA", Tables!$B$6, 0)))))*AH$76,  Tables!$B$10)</f>
        <v>0</v>
      </c>
      <c r="AI49" s="58"/>
      <c r="AJ49" s="59">
        <f>ROUND((IF(AI49=Tables!$A$3, Tables!$B$3, IF(AI49=Tables!$A$4, Tables!$B$4, IF(AI49=Tables!$A$5, Tables!$B$5, IF(AI49=Tables!$A$6, Tables!$B$6, 0)))))*AJ$76,  Tables!$B$10)</f>
        <v>0</v>
      </c>
      <c r="AK49" s="56"/>
      <c r="AL49" s="57">
        <f>ROUND((IF(AK49="RP", Tables!$B$3, IF(AK49="FL", Tables!$B$4, IF(AK49="OS", Tables!$B$5, IF(AK49="FA", Tables!$B$6, 0)))))*AL$76,  Tables!$B$10)</f>
        <v>0</v>
      </c>
      <c r="AM49" s="58"/>
      <c r="AN49" s="59">
        <f>ROUND((IF(AM49=Tables!$A$3, Tables!$B$3, IF(AM49=Tables!$A$4, Tables!$B$4, IF(AM49=Tables!$A$5, Tables!$B$5, IF(AM49=Tables!$A$6, Tables!$B$6, 0)))))*AN$76,  Tables!$B$10)</f>
        <v>0</v>
      </c>
      <c r="AO49" s="56"/>
      <c r="AP49" s="57">
        <f>ROUND((IF(AO49="RP", Tables!$B$3, IF(AO49="FL", Tables!$B$4, IF(AO49="OS", Tables!$B$5, IF(AO49="FA", Tables!$B$6, 0)))))*AP$76,  Tables!$B$10)</f>
        <v>0</v>
      </c>
      <c r="AQ49" s="58"/>
      <c r="AR49" s="59">
        <f>ROUND((IF(AQ49=Tables!$A$3, Tables!$B$3, IF(AQ49=Tables!$A$4, Tables!$B$4, IF(AQ49=Tables!$A$5, Tables!$B$5, IF(AQ49=Tables!$A$6, Tables!$B$6, 0)))))*AR$76,  Tables!$B$10)</f>
        <v>0</v>
      </c>
      <c r="AS49" s="56"/>
      <c r="AT49" s="57">
        <f>ROUND((IF(AS49="RP", Tables!$B$3, IF(AS49="FL", Tables!$B$4, IF(AS49="OS", Tables!$B$5, IF(AS49="FA", Tables!$B$6, 0)))))*AT$76,  Tables!$B$10)</f>
        <v>0</v>
      </c>
      <c r="AU49" s="58"/>
      <c r="AV49" s="59">
        <f>ROUND((IF(AU49=Tables!$A$3, Tables!$B$3, IF(AU49=Tables!$A$4, Tables!$B$4, IF(AU49=Tables!$A$5, Tables!$B$5, IF(AU49=Tables!$A$6, Tables!$B$6, 0)))))*AV$76,  Tables!$B$10)</f>
        <v>0</v>
      </c>
      <c r="AW49" s="56"/>
      <c r="AX49" s="57">
        <f>ROUND((IF(AW49="RP", Tables!$B$3, IF(AW49="FL", Tables!$B$4, IF(AW49="OS", Tables!$B$5, IF(AW49="FA", Tables!$B$6, 0)))))*AX$76,  Tables!$B$10)</f>
        <v>0</v>
      </c>
      <c r="AY49" s="58"/>
      <c r="AZ49" s="59">
        <f>ROUND((IF(AY49=Tables!$A$3, Tables!$B$3, IF(AY49=Tables!$A$4, Tables!$B$4, IF(AY49=Tables!$A$5, Tables!$B$5, IF(AY49=Tables!$A$6, Tables!$B$6, 0)))))*AZ$76,  Tables!$B$10)</f>
        <v>0</v>
      </c>
      <c r="BA49" s="56"/>
      <c r="BB49" s="57">
        <f>ROUND((IF(BA49="RP", Tables!$B$3, IF(BA49="FL", Tables!$B$4, IF(BA49="OS", Tables!$B$5, IF(BA49="FA", Tables!$B$6, 0)))))*BB$76,  Tables!$B$10)</f>
        <v>0</v>
      </c>
      <c r="BC49" s="58"/>
      <c r="BD49" s="59">
        <f>ROUND((IF(BC49=Tables!$A$3, Tables!$B$3, IF(BC49=Tables!$A$4, Tables!$B$4, IF(BC49=Tables!$A$5, Tables!$B$5, IF(BC49=Tables!$A$6, Tables!$B$6, 0)))))*BD$76,  Tables!$B$10)</f>
        <v>0</v>
      </c>
      <c r="BE49" s="56"/>
      <c r="BF49" s="57">
        <f>ROUND((IF(BE49="RP", Tables!$B$3, IF(BE49="FL", Tables!$B$4, IF(BE49="OS", Tables!$B$5, IF(BE49="FA", Tables!$B$6, 0)))))*BF$76,  Tables!$B$10)</f>
        <v>0</v>
      </c>
      <c r="BG49" s="58"/>
      <c r="BH49" s="59">
        <f>ROUND((IF(BG49=Tables!$A$3, Tables!$B$3, IF(BG49=Tables!$A$4, Tables!$B$4, IF(BG49=Tables!$A$5, Tables!$B$5, IF(BG49=Tables!$A$6, Tables!$B$6, 0)))))*BH$76,  Tables!$B$10)</f>
        <v>0</v>
      </c>
      <c r="BI49" s="56"/>
      <c r="BJ49" s="57">
        <f>ROUND((IF(BI49="RP", Tables!$B$3, IF(BI49="FL", Tables!$B$4, IF(BI49="OS", Tables!$B$5, IF(BI49="FA", Tables!$B$6, 0)))))*BJ$76,  Tables!$B$10)</f>
        <v>0</v>
      </c>
      <c r="BK49" s="58"/>
      <c r="BL49" s="59">
        <f>ROUND((IF(BK49=Tables!$A$3, Tables!$B$3, IF(BK49=Tables!$A$4, Tables!$B$4, IF(BK49=Tables!$A$5, Tables!$B$5, IF(BK49=Tables!$A$6, Tables!$B$6, 0)))))*BL$76,  Tables!$B$10)</f>
        <v>0</v>
      </c>
      <c r="BM49" s="56"/>
      <c r="BN49" s="57">
        <f>ROUND((IF(BM49="RP", Tables!$B$3, IF(BM49="FL", Tables!$B$4, IF(BM49="OS", Tables!$B$5, IF(BM49="FA", Tables!$B$6, 0)))))*BN$76,  Tables!$B$10)</f>
        <v>0</v>
      </c>
      <c r="BO49" s="58"/>
      <c r="BP49" s="59">
        <f>ROUND((IF(BO49=Tables!$A$3, Tables!$B$3, IF(BO49=Tables!$A$4, Tables!$B$4, IF(BO49=Tables!$A$5, Tables!$B$5, IF(BO49=Tables!$A$6, Tables!$B$6, 0)))))*BP$76,  Tables!$B$10)</f>
        <v>0</v>
      </c>
      <c r="BQ49" s="56"/>
      <c r="BR49" s="57">
        <f>ROUND((IF(BQ49="RP", Tables!$B$3, IF(BQ49="FL", Tables!$B$4, IF(BQ49="OS", Tables!$B$5, IF(BQ49="FA", Tables!$B$6, 0)))))*BR$76,  Tables!$B$10)</f>
        <v>0</v>
      </c>
      <c r="BS49" s="58"/>
      <c r="BT49" s="59">
        <f>ROUND((IF(BS49=Tables!$A$3, Tables!$B$3, IF(BS49=Tables!$A$4, Tables!$B$4, IF(BS49=Tables!$A$5, Tables!$B$5, IF(BS49=Tables!$A$6, Tables!$B$6, 0)))))*BT$76,  Tables!$B$10)</f>
        <v>0</v>
      </c>
      <c r="BU49" s="56"/>
      <c r="BV49" s="57">
        <f>ROUND((IF(BU49="RP", Tables!$B$3, IF(BU49="FL", Tables!$B$4, IF(BU49="OS", Tables!$B$5, IF(BU49="FA", Tables!$B$6, 0)))))*BV$76,  Tables!$B$10)</f>
        <v>0</v>
      </c>
      <c r="BW49" s="58"/>
      <c r="BX49" s="59">
        <f>ROUND((IF(BW49=Tables!$A$3, Tables!$B$3, IF(BW49=Tables!$A$4, Tables!$B$4, IF(BW49=Tables!$A$5, Tables!$B$5, IF(BW49=Tables!$A$6, Tables!$B$6, 0)))))*BX$76,  Tables!$B$10)</f>
        <v>0</v>
      </c>
      <c r="BY49" s="56"/>
      <c r="BZ49" s="57">
        <f>ROUND((IF(BY49="RP", Tables!$B$3, IF(BY49="FL", Tables!$B$4, IF(BY49="OS", Tables!$B$5, IF(BY49="FA", Tables!$B$6, 0)))))*BZ$76,  Tables!$B$10)</f>
        <v>0</v>
      </c>
      <c r="CA49" s="58"/>
      <c r="CB49" s="59">
        <f>ROUND((IF(CA49=Tables!$A$3, Tables!$B$3, IF(CA49=Tables!$A$4, Tables!$B$4, IF(CA49=Tables!$A$5, Tables!$B$5, IF(CA49=Tables!$A$6, Tables!$B$6, 0)))))*CB$76,  Tables!$B$10)</f>
        <v>0</v>
      </c>
      <c r="CC49" s="56"/>
      <c r="CD49" s="57">
        <f>ROUND((IF(CC49="RP", Tables!$B$3, IF(CC49="FL", Tables!$B$4, IF(CC49="OS", Tables!$B$5, IF(CC49="FA", Tables!$B$6, 0)))))*CD$76,  Tables!$B$10)</f>
        <v>0</v>
      </c>
      <c r="CE49" s="58"/>
      <c r="CF49" s="59">
        <f>ROUND((IF(CE49=Tables!$A$3, Tables!$B$3, IF(CE49=Tables!$A$4, Tables!$B$4, IF(CE49=Tables!$A$5, Tables!$B$5, IF(CE49=Tables!$A$6, Tables!$B$6, 0)))))*CF$76,  Tables!$B$10)</f>
        <v>0</v>
      </c>
      <c r="CG49" s="56"/>
      <c r="CH49" s="57">
        <f>ROUND((IF(CG49="RP", Tables!$B$3, IF(CG49="FL", Tables!$B$4, IF(CG49="OS", Tables!$B$5, IF(CG49="FA", Tables!$B$6, 0)))))*CH$76,  Tables!$B$10)</f>
        <v>0</v>
      </c>
    </row>
    <row r="50" spans="1:86" s="1" customFormat="1" ht="15" customHeight="1" x14ac:dyDescent="0.3">
      <c r="A50" s="69">
        <f t="shared" si="2"/>
        <v>48</v>
      </c>
      <c r="B50" s="51"/>
      <c r="C50" s="51"/>
      <c r="D50" s="50">
        <f>ROUND(SUM(E50:CH50), Tables!$B$11)</f>
        <v>0</v>
      </c>
      <c r="E50" s="56"/>
      <c r="F50" s="57">
        <f>ROUND((IF(E50=Tables!$A$3, Tables!$B$3, IF(E50=Tables!$A$4, Tables!$B$4, IF(E50=Tables!$A$5, Tables!$B$5, IF(E50=Tables!$A$6, Tables!$B$6, 0)))))*F$76,  Tables!$B$10)</f>
        <v>0</v>
      </c>
      <c r="G50" s="58"/>
      <c r="H50" s="59">
        <f>ROUND((IF(G50=Tables!$A$3, Tables!$B$3, IF(G50=Tables!$A$4, Tables!$B$4, IF(G50=Tables!$A$5, Tables!$B$5, IF(G50=Tables!$A$6, Tables!$B$6, 0)))))*H$76,  Tables!$B$10)</f>
        <v>0</v>
      </c>
      <c r="I50" s="56"/>
      <c r="J50" s="57">
        <f>ROUND((IF(I50="RP", Tables!$B$3, IF(I50="FL", Tables!$B$4, IF(I50="OS", Tables!$B$5, IF(I50="FA", Tables!$B$6, 0)))))*J$76,  Tables!$B$10)</f>
        <v>0</v>
      </c>
      <c r="K50" s="58"/>
      <c r="L50" s="59">
        <f>ROUND((IF(K50=Tables!$A$3, Tables!$B$3, IF(K50=Tables!$A$4, Tables!$B$4, IF(K50=Tables!$A$5, Tables!$B$5, IF(K50=Tables!$A$6, Tables!$B$6, 0)))))*L$76,  Tables!$B$10)</f>
        <v>0</v>
      </c>
      <c r="M50" s="56"/>
      <c r="N50" s="57">
        <f>ROUND((IF(M50="RP", Tables!$B$3, IF(M50="FL", Tables!$B$4, IF(M50="OS", Tables!$B$5, IF(M50="FA", Tables!$B$6, 0)))))*N$76,  Tables!$B$10)</f>
        <v>0</v>
      </c>
      <c r="O50" s="58"/>
      <c r="P50" s="59">
        <f>ROUND((IF(O50=Tables!$A$3, Tables!$B$3, IF(O50=Tables!$A$4, Tables!$B$4, IF(O50=Tables!$A$5, Tables!$B$5, IF(O50=Tables!$A$6, Tables!$B$6, 0)))))*P$76,  Tables!$B$10)</f>
        <v>0</v>
      </c>
      <c r="Q50" s="56"/>
      <c r="R50" s="57">
        <f>ROUND((IF(Q50="RP", Tables!$B$3, IF(Q50="FL", Tables!$B$4, IF(Q50="OS", Tables!$B$5, IF(Q50="FA", Tables!$B$6, 0)))))*R$76,  Tables!$B$10)</f>
        <v>0</v>
      </c>
      <c r="S50" s="58"/>
      <c r="T50" s="59">
        <f>ROUND((IF(S50=Tables!$A$3, Tables!$B$3, IF(S50=Tables!$A$4, Tables!$B$4, IF(S50=Tables!$A$5, Tables!$B$5, IF(S50=Tables!$A$6, Tables!$B$6, 0)))))*T$76,  Tables!$B$10)</f>
        <v>0</v>
      </c>
      <c r="U50" s="56"/>
      <c r="V50" s="57">
        <f>ROUND((IF(U50="RP", Tables!$B$3, IF(U50="FL", Tables!$B$4, IF(U50="OS", Tables!$B$5, IF(U50="FA", Tables!$B$6, 0)))))*V$76,  Tables!$B$10)</f>
        <v>0</v>
      </c>
      <c r="W50" s="58"/>
      <c r="X50" s="59">
        <f>ROUND((IF(W50=Tables!$A$3, Tables!$B$3, IF(W50=Tables!$A$4, Tables!$B$4, IF(W50=Tables!$A$5, Tables!$B$5, IF(W50=Tables!$A$6, Tables!$B$6, 0)))))*X$76,  Tables!$B$10)</f>
        <v>0</v>
      </c>
      <c r="Y50" s="56"/>
      <c r="Z50" s="57">
        <f>ROUND((IF(Y50="RP", Tables!$B$3, IF(Y50="FL", Tables!$B$4, IF(Y50="OS", Tables!$B$5, IF(Y50="FA", Tables!$B$6, 0)))))*Z$76,  Tables!$B$10)</f>
        <v>0</v>
      </c>
      <c r="AA50" s="58"/>
      <c r="AB50" s="59">
        <f>ROUND((IF(AA50=Tables!$A$3, Tables!$B$3, IF(AA50=Tables!$A$4, Tables!$B$4, IF(AA50=Tables!$A$5, Tables!$B$5, IF(AA50=Tables!$A$6, Tables!$B$6, 0)))))*AB$76,  Tables!$B$10)</f>
        <v>0</v>
      </c>
      <c r="AC50" s="56"/>
      <c r="AD50" s="57">
        <f>ROUND((IF(AC50="RP", Tables!$B$3, IF(AC50="FL", Tables!$B$4, IF(AC50="OS", Tables!$B$5, IF(AC50="FA", Tables!$B$6, 0)))))*AD$76,  Tables!$B$10)</f>
        <v>0</v>
      </c>
      <c r="AE50" s="58"/>
      <c r="AF50" s="59">
        <f>ROUND((IF(AE50=Tables!$A$3, Tables!$B$3, IF(AE50=Tables!$A$4, Tables!$B$4, IF(AE50=Tables!$A$5, Tables!$B$5, IF(AE50=Tables!$A$6, Tables!$B$6, 0)))))*AF$76,  Tables!$B$10)</f>
        <v>0</v>
      </c>
      <c r="AG50" s="56"/>
      <c r="AH50" s="57">
        <f>ROUND((IF(AG50="RP", Tables!$B$3, IF(AG50="FL", Tables!$B$4, IF(AG50="OS", Tables!$B$5, IF(AG50="FA", Tables!$B$6, 0)))))*AH$76,  Tables!$B$10)</f>
        <v>0</v>
      </c>
      <c r="AI50" s="58"/>
      <c r="AJ50" s="59">
        <f>ROUND((IF(AI50=Tables!$A$3, Tables!$B$3, IF(AI50=Tables!$A$4, Tables!$B$4, IF(AI50=Tables!$A$5, Tables!$B$5, IF(AI50=Tables!$A$6, Tables!$B$6, 0)))))*AJ$76,  Tables!$B$10)</f>
        <v>0</v>
      </c>
      <c r="AK50" s="56"/>
      <c r="AL50" s="57">
        <f>ROUND((IF(AK50="RP", Tables!$B$3, IF(AK50="FL", Tables!$B$4, IF(AK50="OS", Tables!$B$5, IF(AK50="FA", Tables!$B$6, 0)))))*AL$76,  Tables!$B$10)</f>
        <v>0</v>
      </c>
      <c r="AM50" s="58"/>
      <c r="AN50" s="59">
        <f>ROUND((IF(AM50=Tables!$A$3, Tables!$B$3, IF(AM50=Tables!$A$4, Tables!$B$4, IF(AM50=Tables!$A$5, Tables!$B$5, IF(AM50=Tables!$A$6, Tables!$B$6, 0)))))*AN$76,  Tables!$B$10)</f>
        <v>0</v>
      </c>
      <c r="AO50" s="56"/>
      <c r="AP50" s="57">
        <f>ROUND((IF(AO50="RP", Tables!$B$3, IF(AO50="FL", Tables!$B$4, IF(AO50="OS", Tables!$B$5, IF(AO50="FA", Tables!$B$6, 0)))))*AP$76,  Tables!$B$10)</f>
        <v>0</v>
      </c>
      <c r="AQ50" s="58"/>
      <c r="AR50" s="59">
        <f>ROUND((IF(AQ50=Tables!$A$3, Tables!$B$3, IF(AQ50=Tables!$A$4, Tables!$B$4, IF(AQ50=Tables!$A$5, Tables!$B$5, IF(AQ50=Tables!$A$6, Tables!$B$6, 0)))))*AR$76,  Tables!$B$10)</f>
        <v>0</v>
      </c>
      <c r="AS50" s="56"/>
      <c r="AT50" s="57">
        <f>ROUND((IF(AS50="RP", Tables!$B$3, IF(AS50="FL", Tables!$B$4, IF(AS50="OS", Tables!$B$5, IF(AS50="FA", Tables!$B$6, 0)))))*AT$76,  Tables!$B$10)</f>
        <v>0</v>
      </c>
      <c r="AU50" s="58"/>
      <c r="AV50" s="59">
        <f>ROUND((IF(AU50=Tables!$A$3, Tables!$B$3, IF(AU50=Tables!$A$4, Tables!$B$4, IF(AU50=Tables!$A$5, Tables!$B$5, IF(AU50=Tables!$A$6, Tables!$B$6, 0)))))*AV$76,  Tables!$B$10)</f>
        <v>0</v>
      </c>
      <c r="AW50" s="56"/>
      <c r="AX50" s="57">
        <f>ROUND((IF(AW50="RP", Tables!$B$3, IF(AW50="FL", Tables!$B$4, IF(AW50="OS", Tables!$B$5, IF(AW50="FA", Tables!$B$6, 0)))))*AX$76,  Tables!$B$10)</f>
        <v>0</v>
      </c>
      <c r="AY50" s="58"/>
      <c r="AZ50" s="59">
        <f>ROUND((IF(AY50=Tables!$A$3, Tables!$B$3, IF(AY50=Tables!$A$4, Tables!$B$4, IF(AY50=Tables!$A$5, Tables!$B$5, IF(AY50=Tables!$A$6, Tables!$B$6, 0)))))*AZ$76,  Tables!$B$10)</f>
        <v>0</v>
      </c>
      <c r="BA50" s="56"/>
      <c r="BB50" s="57">
        <f>ROUND((IF(BA50="RP", Tables!$B$3, IF(BA50="FL", Tables!$B$4, IF(BA50="OS", Tables!$B$5, IF(BA50="FA", Tables!$B$6, 0)))))*BB$76,  Tables!$B$10)</f>
        <v>0</v>
      </c>
      <c r="BC50" s="58"/>
      <c r="BD50" s="59">
        <f>ROUND((IF(BC50=Tables!$A$3, Tables!$B$3, IF(BC50=Tables!$A$4, Tables!$B$4, IF(BC50=Tables!$A$5, Tables!$B$5, IF(BC50=Tables!$A$6, Tables!$B$6, 0)))))*BD$76,  Tables!$B$10)</f>
        <v>0</v>
      </c>
      <c r="BE50" s="56"/>
      <c r="BF50" s="57">
        <f>ROUND((IF(BE50="RP", Tables!$B$3, IF(BE50="FL", Tables!$B$4, IF(BE50="OS", Tables!$B$5, IF(BE50="FA", Tables!$B$6, 0)))))*BF$76,  Tables!$B$10)</f>
        <v>0</v>
      </c>
      <c r="BG50" s="58"/>
      <c r="BH50" s="59">
        <f>ROUND((IF(BG50=Tables!$A$3, Tables!$B$3, IF(BG50=Tables!$A$4, Tables!$B$4, IF(BG50=Tables!$A$5, Tables!$B$5, IF(BG50=Tables!$A$6, Tables!$B$6, 0)))))*BH$76,  Tables!$B$10)</f>
        <v>0</v>
      </c>
      <c r="BI50" s="56"/>
      <c r="BJ50" s="57">
        <f>ROUND((IF(BI50="RP", Tables!$B$3, IF(BI50="FL", Tables!$B$4, IF(BI50="OS", Tables!$B$5, IF(BI50="FA", Tables!$B$6, 0)))))*BJ$76,  Tables!$B$10)</f>
        <v>0</v>
      </c>
      <c r="BK50" s="58"/>
      <c r="BL50" s="59">
        <f>ROUND((IF(BK50=Tables!$A$3, Tables!$B$3, IF(BK50=Tables!$A$4, Tables!$B$4, IF(BK50=Tables!$A$5, Tables!$B$5, IF(BK50=Tables!$A$6, Tables!$B$6, 0)))))*BL$76,  Tables!$B$10)</f>
        <v>0</v>
      </c>
      <c r="BM50" s="56"/>
      <c r="BN50" s="57">
        <f>ROUND((IF(BM50="RP", Tables!$B$3, IF(BM50="FL", Tables!$B$4, IF(BM50="OS", Tables!$B$5, IF(BM50="FA", Tables!$B$6, 0)))))*BN$76,  Tables!$B$10)</f>
        <v>0</v>
      </c>
      <c r="BO50" s="58"/>
      <c r="BP50" s="59">
        <f>ROUND((IF(BO50=Tables!$A$3, Tables!$B$3, IF(BO50=Tables!$A$4, Tables!$B$4, IF(BO50=Tables!$A$5, Tables!$B$5, IF(BO50=Tables!$A$6, Tables!$B$6, 0)))))*BP$76,  Tables!$B$10)</f>
        <v>0</v>
      </c>
      <c r="BQ50" s="56"/>
      <c r="BR50" s="57">
        <f>ROUND((IF(BQ50="RP", Tables!$B$3, IF(BQ50="FL", Tables!$B$4, IF(BQ50="OS", Tables!$B$5, IF(BQ50="FA", Tables!$B$6, 0)))))*BR$76,  Tables!$B$10)</f>
        <v>0</v>
      </c>
      <c r="BS50" s="58"/>
      <c r="BT50" s="59">
        <f>ROUND((IF(BS50=Tables!$A$3, Tables!$B$3, IF(BS50=Tables!$A$4, Tables!$B$4, IF(BS50=Tables!$A$5, Tables!$B$5, IF(BS50=Tables!$A$6, Tables!$B$6, 0)))))*BT$76,  Tables!$B$10)</f>
        <v>0</v>
      </c>
      <c r="BU50" s="56"/>
      <c r="BV50" s="57">
        <f>ROUND((IF(BU50="RP", Tables!$B$3, IF(BU50="FL", Tables!$B$4, IF(BU50="OS", Tables!$B$5, IF(BU50="FA", Tables!$B$6, 0)))))*BV$76,  Tables!$B$10)</f>
        <v>0</v>
      </c>
      <c r="BW50" s="58"/>
      <c r="BX50" s="59">
        <f>ROUND((IF(BW50=Tables!$A$3, Tables!$B$3, IF(BW50=Tables!$A$4, Tables!$B$4, IF(BW50=Tables!$A$5, Tables!$B$5, IF(BW50=Tables!$A$6, Tables!$B$6, 0)))))*BX$76,  Tables!$B$10)</f>
        <v>0</v>
      </c>
      <c r="BY50" s="56"/>
      <c r="BZ50" s="57">
        <f>ROUND((IF(BY50="RP", Tables!$B$3, IF(BY50="FL", Tables!$B$4, IF(BY50="OS", Tables!$B$5, IF(BY50="FA", Tables!$B$6, 0)))))*BZ$76,  Tables!$B$10)</f>
        <v>0</v>
      </c>
      <c r="CA50" s="58"/>
      <c r="CB50" s="59">
        <f>ROUND((IF(CA50=Tables!$A$3, Tables!$B$3, IF(CA50=Tables!$A$4, Tables!$B$4, IF(CA50=Tables!$A$5, Tables!$B$5, IF(CA50=Tables!$A$6, Tables!$B$6, 0)))))*CB$76,  Tables!$B$10)</f>
        <v>0</v>
      </c>
      <c r="CC50" s="56"/>
      <c r="CD50" s="57">
        <f>ROUND((IF(CC50="RP", Tables!$B$3, IF(CC50="FL", Tables!$B$4, IF(CC50="OS", Tables!$B$5, IF(CC50="FA", Tables!$B$6, 0)))))*CD$76,  Tables!$B$10)</f>
        <v>0</v>
      </c>
      <c r="CE50" s="58"/>
      <c r="CF50" s="59">
        <f>ROUND((IF(CE50=Tables!$A$3, Tables!$B$3, IF(CE50=Tables!$A$4, Tables!$B$4, IF(CE50=Tables!$A$5, Tables!$B$5, IF(CE50=Tables!$A$6, Tables!$B$6, 0)))))*CF$76,  Tables!$B$10)</f>
        <v>0</v>
      </c>
      <c r="CG50" s="56"/>
      <c r="CH50" s="57">
        <f>ROUND((IF(CG50="RP", Tables!$B$3, IF(CG50="FL", Tables!$B$4, IF(CG50="OS", Tables!$B$5, IF(CG50="FA", Tables!$B$6, 0)))))*CH$76,  Tables!$B$10)</f>
        <v>0</v>
      </c>
    </row>
    <row r="51" spans="1:86" s="1" customFormat="1" ht="15" customHeight="1" x14ac:dyDescent="0.3">
      <c r="A51" s="70"/>
      <c r="B51" s="53" t="s">
        <v>6</v>
      </c>
      <c r="C51" s="53"/>
      <c r="D51" s="53"/>
      <c r="E51" s="56"/>
      <c r="F51" s="57">
        <f>ROUND((IF(E51=Tables!$A$3, Tables!$B$3, IF(E51=Tables!$A$4, Tables!$B$4, IF(E51=Tables!$A$5, Tables!$B$5, IF(E51=Tables!$A$6, Tables!$B$6, 0)))))*F$76,  Tables!$B$10)</f>
        <v>0</v>
      </c>
      <c r="G51" s="58"/>
      <c r="H51" s="59">
        <f>ROUND((IF(G51=Tables!$A$3, Tables!$B$3, IF(G51=Tables!$A$4, Tables!$B$4, IF(G51=Tables!$A$5, Tables!$B$5, IF(G51=Tables!$A$6, Tables!$B$6, 0)))))*H$76,  Tables!$B$10)</f>
        <v>0</v>
      </c>
      <c r="I51" s="56"/>
      <c r="J51" s="57">
        <f>ROUND((IF(I51="RP", Tables!$B$3, IF(I51="FL", Tables!$B$4, IF(I51="OS", Tables!$B$5, IF(I51="FA", Tables!$B$6, 0)))))*J$76,  Tables!$B$10)</f>
        <v>0</v>
      </c>
      <c r="K51" s="58"/>
      <c r="L51" s="59">
        <f>ROUND((IF(K51=Tables!$A$3, Tables!$B$3, IF(K51=Tables!$A$4, Tables!$B$4, IF(K51=Tables!$A$5, Tables!$B$5, IF(K51=Tables!$A$6, Tables!$B$6, 0)))))*L$76,  Tables!$B$10)</f>
        <v>0</v>
      </c>
      <c r="M51" s="56"/>
      <c r="N51" s="57">
        <f>ROUND((IF(M51="RP", Tables!$B$3, IF(M51="FL", Tables!$B$4, IF(M51="OS", Tables!$B$5, IF(M51="FA", Tables!$B$6, 0)))))*N$76,  Tables!$B$10)</f>
        <v>0</v>
      </c>
      <c r="O51" s="58"/>
      <c r="P51" s="59">
        <f>ROUND((IF(O51=Tables!$A$3, Tables!$B$3, IF(O51=Tables!$A$4, Tables!$B$4, IF(O51=Tables!$A$5, Tables!$B$5, IF(O51=Tables!$A$6, Tables!$B$6, 0)))))*P$76,  Tables!$B$10)</f>
        <v>0</v>
      </c>
      <c r="Q51" s="56"/>
      <c r="R51" s="57">
        <f>ROUND((IF(Q51="RP", Tables!$B$3, IF(Q51="FL", Tables!$B$4, IF(Q51="OS", Tables!$B$5, IF(Q51="FA", Tables!$B$6, 0)))))*R$76,  Tables!$B$10)</f>
        <v>0</v>
      </c>
      <c r="S51" s="58"/>
      <c r="T51" s="59">
        <f>ROUND((IF(S51=Tables!$A$3, Tables!$B$3, IF(S51=Tables!$A$4, Tables!$B$4, IF(S51=Tables!$A$5, Tables!$B$5, IF(S51=Tables!$A$6, Tables!$B$6, 0)))))*T$76,  Tables!$B$10)</f>
        <v>0</v>
      </c>
      <c r="U51" s="56"/>
      <c r="V51" s="57">
        <f>ROUND((IF(U51="RP", Tables!$B$3, IF(U51="FL", Tables!$B$4, IF(U51="OS", Tables!$B$5, IF(U51="FA", Tables!$B$6, 0)))))*V$76,  Tables!$B$10)</f>
        <v>0</v>
      </c>
      <c r="W51" s="58"/>
      <c r="X51" s="59">
        <f>ROUND((IF(W51=Tables!$A$3, Tables!$B$3, IF(W51=Tables!$A$4, Tables!$B$4, IF(W51=Tables!$A$5, Tables!$B$5, IF(W51=Tables!$A$6, Tables!$B$6, 0)))))*X$76,  Tables!$B$10)</f>
        <v>0</v>
      </c>
      <c r="Y51" s="56"/>
      <c r="Z51" s="57">
        <f>ROUND((IF(Y51="RP", Tables!$B$3, IF(Y51="FL", Tables!$B$4, IF(Y51="OS", Tables!$B$5, IF(Y51="FA", Tables!$B$6, 0)))))*Z$76,  Tables!$B$10)</f>
        <v>0</v>
      </c>
      <c r="AA51" s="58"/>
      <c r="AB51" s="59">
        <f>ROUND((IF(AA51=Tables!$A$3, Tables!$B$3, IF(AA51=Tables!$A$4, Tables!$B$4, IF(AA51=Tables!$A$5, Tables!$B$5, IF(AA51=Tables!$A$6, Tables!$B$6, 0)))))*AB$76,  Tables!$B$10)</f>
        <v>0</v>
      </c>
      <c r="AC51" s="56"/>
      <c r="AD51" s="57">
        <f>ROUND((IF(AC51="RP", Tables!$B$3, IF(AC51="FL", Tables!$B$4, IF(AC51="OS", Tables!$B$5, IF(AC51="FA", Tables!$B$6, 0)))))*AD$76,  Tables!$B$10)</f>
        <v>0</v>
      </c>
      <c r="AE51" s="58"/>
      <c r="AF51" s="59">
        <f>ROUND((IF(AE51=Tables!$A$3, Tables!$B$3, IF(AE51=Tables!$A$4, Tables!$B$4, IF(AE51=Tables!$A$5, Tables!$B$5, IF(AE51=Tables!$A$6, Tables!$B$6, 0)))))*AF$76,  Tables!$B$10)</f>
        <v>0</v>
      </c>
      <c r="AG51" s="56"/>
      <c r="AH51" s="57">
        <f>ROUND((IF(AG51="RP", Tables!$B$3, IF(AG51="FL", Tables!$B$4, IF(AG51="OS", Tables!$B$5, IF(AG51="FA", Tables!$B$6, 0)))))*AH$76,  Tables!$B$10)</f>
        <v>0</v>
      </c>
      <c r="AI51" s="58"/>
      <c r="AJ51" s="59">
        <f>ROUND((IF(AI51=Tables!$A$3, Tables!$B$3, IF(AI51=Tables!$A$4, Tables!$B$4, IF(AI51=Tables!$A$5, Tables!$B$5, IF(AI51=Tables!$A$6, Tables!$B$6, 0)))))*AJ$76,  Tables!$B$10)</f>
        <v>0</v>
      </c>
      <c r="AK51" s="56"/>
      <c r="AL51" s="57">
        <f>ROUND((IF(AK51="RP", Tables!$B$3, IF(AK51="FL", Tables!$B$4, IF(AK51="OS", Tables!$B$5, IF(AK51="FA", Tables!$B$6, 0)))))*AL$76,  Tables!$B$10)</f>
        <v>0</v>
      </c>
      <c r="AM51" s="58"/>
      <c r="AN51" s="59">
        <f>ROUND((IF(AM51=Tables!$A$3, Tables!$B$3, IF(AM51=Tables!$A$4, Tables!$B$4, IF(AM51=Tables!$A$5, Tables!$B$5, IF(AM51=Tables!$A$6, Tables!$B$6, 0)))))*AN$76,  Tables!$B$10)</f>
        <v>0</v>
      </c>
      <c r="AO51" s="56"/>
      <c r="AP51" s="57">
        <f>ROUND((IF(AO51="RP", Tables!$B$3, IF(AO51="FL", Tables!$B$4, IF(AO51="OS", Tables!$B$5, IF(AO51="FA", Tables!$B$6, 0)))))*AP$76,  Tables!$B$10)</f>
        <v>0</v>
      </c>
      <c r="AQ51" s="58"/>
      <c r="AR51" s="59">
        <f>ROUND((IF(AQ51=Tables!$A$3, Tables!$B$3, IF(AQ51=Tables!$A$4, Tables!$B$4, IF(AQ51=Tables!$A$5, Tables!$B$5, IF(AQ51=Tables!$A$6, Tables!$B$6, 0)))))*AR$76,  Tables!$B$10)</f>
        <v>0</v>
      </c>
      <c r="AS51" s="56"/>
      <c r="AT51" s="57">
        <f>ROUND((IF(AS51="RP", Tables!$B$3, IF(AS51="FL", Tables!$B$4, IF(AS51="OS", Tables!$B$5, IF(AS51="FA", Tables!$B$6, 0)))))*AT$76,  Tables!$B$10)</f>
        <v>0</v>
      </c>
      <c r="AU51" s="58"/>
      <c r="AV51" s="59">
        <f>ROUND((IF(AU51=Tables!$A$3, Tables!$B$3, IF(AU51=Tables!$A$4, Tables!$B$4, IF(AU51=Tables!$A$5, Tables!$B$5, IF(AU51=Tables!$A$6, Tables!$B$6, 0)))))*AV$76,  Tables!$B$10)</f>
        <v>0</v>
      </c>
      <c r="AW51" s="56"/>
      <c r="AX51" s="57">
        <f>ROUND((IF(AW51="RP", Tables!$B$3, IF(AW51="FL", Tables!$B$4, IF(AW51="OS", Tables!$B$5, IF(AW51="FA", Tables!$B$6, 0)))))*AX$76,  Tables!$B$10)</f>
        <v>0</v>
      </c>
      <c r="AY51" s="58"/>
      <c r="AZ51" s="59">
        <f>ROUND((IF(AY51=Tables!$A$3, Tables!$B$3, IF(AY51=Tables!$A$4, Tables!$B$4, IF(AY51=Tables!$A$5, Tables!$B$5, IF(AY51=Tables!$A$6, Tables!$B$6, 0)))))*AZ$76,  Tables!$B$10)</f>
        <v>0</v>
      </c>
      <c r="BA51" s="56"/>
      <c r="BB51" s="57">
        <f>ROUND((IF(BA51="RP", Tables!$B$3, IF(BA51="FL", Tables!$B$4, IF(BA51="OS", Tables!$B$5, IF(BA51="FA", Tables!$B$6, 0)))))*BB$76,  Tables!$B$10)</f>
        <v>0</v>
      </c>
      <c r="BC51" s="58"/>
      <c r="BD51" s="59">
        <f>ROUND((IF(BC51=Tables!$A$3, Tables!$B$3, IF(BC51=Tables!$A$4, Tables!$B$4, IF(BC51=Tables!$A$5, Tables!$B$5, IF(BC51=Tables!$A$6, Tables!$B$6, 0)))))*BD$76,  Tables!$B$10)</f>
        <v>0</v>
      </c>
      <c r="BE51" s="56"/>
      <c r="BF51" s="57">
        <f>ROUND((IF(BE51="RP", Tables!$B$3, IF(BE51="FL", Tables!$B$4, IF(BE51="OS", Tables!$B$5, IF(BE51="FA", Tables!$B$6, 0)))))*BF$76,  Tables!$B$10)</f>
        <v>0</v>
      </c>
      <c r="BG51" s="58"/>
      <c r="BH51" s="59">
        <f>ROUND((IF(BG51=Tables!$A$3, Tables!$B$3, IF(BG51=Tables!$A$4, Tables!$B$4, IF(BG51=Tables!$A$5, Tables!$B$5, IF(BG51=Tables!$A$6, Tables!$B$6, 0)))))*BH$76,  Tables!$B$10)</f>
        <v>0</v>
      </c>
      <c r="BI51" s="56"/>
      <c r="BJ51" s="57">
        <f>ROUND((IF(BI51="RP", Tables!$B$3, IF(BI51="FL", Tables!$B$4, IF(BI51="OS", Tables!$B$5, IF(BI51="FA", Tables!$B$6, 0)))))*BJ$76,  Tables!$B$10)</f>
        <v>0</v>
      </c>
      <c r="BK51" s="58"/>
      <c r="BL51" s="59">
        <f>ROUND((IF(BK51=Tables!$A$3, Tables!$B$3, IF(BK51=Tables!$A$4, Tables!$B$4, IF(BK51=Tables!$A$5, Tables!$B$5, IF(BK51=Tables!$A$6, Tables!$B$6, 0)))))*BL$76,  Tables!$B$10)</f>
        <v>0</v>
      </c>
      <c r="BM51" s="56"/>
      <c r="BN51" s="57">
        <f>ROUND((IF(BM51="RP", Tables!$B$3, IF(BM51="FL", Tables!$B$4, IF(BM51="OS", Tables!$B$5, IF(BM51="FA", Tables!$B$6, 0)))))*BN$76,  Tables!$B$10)</f>
        <v>0</v>
      </c>
      <c r="BO51" s="58"/>
      <c r="BP51" s="59">
        <f>ROUND((IF(BO51=Tables!$A$3, Tables!$B$3, IF(BO51=Tables!$A$4, Tables!$B$4, IF(BO51=Tables!$A$5, Tables!$B$5, IF(BO51=Tables!$A$6, Tables!$B$6, 0)))))*BP$76,  Tables!$B$10)</f>
        <v>0</v>
      </c>
      <c r="BQ51" s="56"/>
      <c r="BR51" s="57">
        <f>ROUND((IF(BQ51="RP", Tables!$B$3, IF(BQ51="FL", Tables!$B$4, IF(BQ51="OS", Tables!$B$5, IF(BQ51="FA", Tables!$B$6, 0)))))*BR$76,  Tables!$B$10)</f>
        <v>0</v>
      </c>
      <c r="BS51" s="58"/>
      <c r="BT51" s="59">
        <f>ROUND((IF(BS51=Tables!$A$3, Tables!$B$3, IF(BS51=Tables!$A$4, Tables!$B$4, IF(BS51=Tables!$A$5, Tables!$B$5, IF(BS51=Tables!$A$6, Tables!$B$6, 0)))))*BT$76,  Tables!$B$10)</f>
        <v>0</v>
      </c>
      <c r="BU51" s="56"/>
      <c r="BV51" s="57">
        <f>ROUND((IF(BU51="RP", Tables!$B$3, IF(BU51="FL", Tables!$B$4, IF(BU51="OS", Tables!$B$5, IF(BU51="FA", Tables!$B$6, 0)))))*BV$76,  Tables!$B$10)</f>
        <v>0</v>
      </c>
      <c r="BW51" s="58"/>
      <c r="BX51" s="59">
        <f>ROUND((IF(BW51=Tables!$A$3, Tables!$B$3, IF(BW51=Tables!$A$4, Tables!$B$4, IF(BW51=Tables!$A$5, Tables!$B$5, IF(BW51=Tables!$A$6, Tables!$B$6, 0)))))*BX$76,  Tables!$B$10)</f>
        <v>0</v>
      </c>
      <c r="BY51" s="56"/>
      <c r="BZ51" s="57">
        <f>ROUND((IF(BY51="RP", Tables!$B$3, IF(BY51="FL", Tables!$B$4, IF(BY51="OS", Tables!$B$5, IF(BY51="FA", Tables!$B$6, 0)))))*BZ$76,  Tables!$B$10)</f>
        <v>0</v>
      </c>
      <c r="CA51" s="58"/>
      <c r="CB51" s="59">
        <f>ROUND((IF(CA51=Tables!$A$3, Tables!$B$3, IF(CA51=Tables!$A$4, Tables!$B$4, IF(CA51=Tables!$A$5, Tables!$B$5, IF(CA51=Tables!$A$6, Tables!$B$6, 0)))))*CB$76,  Tables!$B$10)</f>
        <v>0</v>
      </c>
      <c r="CC51" s="56"/>
      <c r="CD51" s="57">
        <f>ROUND((IF(CC51="RP", Tables!$B$3, IF(CC51="FL", Tables!$B$4, IF(CC51="OS", Tables!$B$5, IF(CC51="FA", Tables!$B$6, 0)))))*CD$76,  Tables!$B$10)</f>
        <v>0</v>
      </c>
      <c r="CE51" s="58"/>
      <c r="CF51" s="59">
        <f>ROUND((IF(CE51=Tables!$A$3, Tables!$B$3, IF(CE51=Tables!$A$4, Tables!$B$4, IF(CE51=Tables!$A$5, Tables!$B$5, IF(CE51=Tables!$A$6, Tables!$B$6, 0)))))*CF$76,  Tables!$B$10)</f>
        <v>0</v>
      </c>
      <c r="CG51" s="56"/>
      <c r="CH51" s="57">
        <f>ROUND((IF(CG51="RP", Tables!$B$3, IF(CG51="FL", Tables!$B$4, IF(CG51="OS", Tables!$B$5, IF(CG51="FA", Tables!$B$6, 0)))))*CH$76,  Tables!$B$10)</f>
        <v>0</v>
      </c>
    </row>
    <row r="52" spans="1:86" s="1" customFormat="1" ht="15" customHeight="1" x14ac:dyDescent="0.3">
      <c r="A52" s="69">
        <f t="shared" ref="A52:A72" si="3">ROW()-51</f>
        <v>1</v>
      </c>
      <c r="B52" s="51" t="s">
        <v>176</v>
      </c>
      <c r="C52" s="51" t="s">
        <v>67</v>
      </c>
      <c r="D52" s="50">
        <f>ROUND(SUM(E52:CH52), Tables!$B$11)</f>
        <v>209</v>
      </c>
      <c r="E52" s="56"/>
      <c r="F52" s="57">
        <f>ROUND((IF(E52=Tables!$A$3, Tables!$B$3, IF(E52=Tables!$A$4, Tables!$B$4, IF(E52=Tables!$A$5, Tables!$B$5, IF(E52=Tables!$A$6, Tables!$B$6, 0)))))*F$76,  Tables!$B$10)</f>
        <v>0</v>
      </c>
      <c r="G52" s="58" t="s">
        <v>8</v>
      </c>
      <c r="H52" s="59">
        <f>ROUND((IF(G52=Tables!$A$3, Tables!$B$3, IF(G52=Tables!$A$4, Tables!$B$4, IF(G52=Tables!$A$5, Tables!$B$5, IF(G52=Tables!$A$6, Tables!$B$6, 0)))))*H$76,  Tables!$B$10)</f>
        <v>4.0999999999999996</v>
      </c>
      <c r="I52" s="56"/>
      <c r="J52" s="57">
        <f>ROUND((IF(I52="RP", Tables!$B$3, IF(I52="FL", Tables!$B$4, IF(I52="OS", Tables!$B$5, IF(I52="FA", Tables!$B$6, 0)))))*J$76,  Tables!$B$10)</f>
        <v>0</v>
      </c>
      <c r="K52" s="58" t="s">
        <v>7</v>
      </c>
      <c r="L52" s="59">
        <f>ROUND((IF(K52=Tables!$A$3, Tables!$B$3, IF(K52=Tables!$A$4, Tables!$B$4, IF(K52=Tables!$A$5, Tables!$B$5, IF(K52=Tables!$A$6, Tables!$B$6, 0)))))*L$76,  Tables!$B$10)</f>
        <v>33.299999999999997</v>
      </c>
      <c r="M52" s="56"/>
      <c r="N52" s="57">
        <f>ROUND((IF(M52="RP", Tables!$B$3, IF(M52="FL", Tables!$B$4, IF(M52="OS", Tables!$B$5, IF(M52="FA", Tables!$B$6, 0)))))*N$76,  Tables!$B$10)</f>
        <v>0</v>
      </c>
      <c r="O52" s="58" t="s">
        <v>7</v>
      </c>
      <c r="P52" s="59">
        <f>ROUND((IF(O52=Tables!$A$3, Tables!$B$3, IF(O52=Tables!$A$4, Tables!$B$4, IF(O52=Tables!$A$5, Tables!$B$5, IF(O52=Tables!$A$6, Tables!$B$6, 0)))))*P$76,  Tables!$B$10)</f>
        <v>100</v>
      </c>
      <c r="Q52" s="56"/>
      <c r="R52" s="57">
        <f>ROUND((IF(Q52="RP", Tables!$B$3, IF(Q52="FL", Tables!$B$4, IF(Q52="OS", Tables!$B$5, IF(Q52="FA", Tables!$B$6, 0)))))*R$76,  Tables!$B$10)</f>
        <v>0</v>
      </c>
      <c r="S52" s="58" t="s">
        <v>8</v>
      </c>
      <c r="T52" s="59">
        <f>ROUND((IF(S52=Tables!$A$3, Tables!$B$3, IF(S52=Tables!$A$4, Tables!$B$4, IF(S52=Tables!$A$5, Tables!$B$5, IF(S52=Tables!$A$6, Tables!$B$6, 0)))))*T$76,  Tables!$B$10)</f>
        <v>10.4</v>
      </c>
      <c r="U52" s="56" t="s">
        <v>8</v>
      </c>
      <c r="V52" s="57">
        <f>ROUND((IF(U52="RP", Tables!$B$3, IF(U52="FL", Tables!$B$4, IF(U52="OS", Tables!$B$5, IF(U52="FA", Tables!$B$6, 0)))))*V$76,  Tables!$B$10)</f>
        <v>8.4</v>
      </c>
      <c r="W52" s="58" t="s">
        <v>8</v>
      </c>
      <c r="X52" s="59">
        <f>ROUND((IF(W52=Tables!$A$3, Tables!$B$3, IF(W52=Tables!$A$4, Tables!$B$4, IF(W52=Tables!$A$5, Tables!$B$5, IF(W52=Tables!$A$6, Tables!$B$6, 0)))))*X$76,  Tables!$B$10)</f>
        <v>13.9</v>
      </c>
      <c r="Y52" s="56"/>
      <c r="Z52" s="57">
        <f>ROUND((IF(Y52="RP", Tables!$B$3, IF(Y52="FL", Tables!$B$4, IF(Y52="OS", Tables!$B$5, IF(Y52="FA", Tables!$B$6, 0)))))*Z$76,  Tables!$B$10)</f>
        <v>0</v>
      </c>
      <c r="AA52" s="58"/>
      <c r="AB52" s="59">
        <f>ROUND((IF(AA52=Tables!$A$3, Tables!$B$3, IF(AA52=Tables!$A$4, Tables!$B$4, IF(AA52=Tables!$A$5, Tables!$B$5, IF(AA52=Tables!$A$6, Tables!$B$6, 0)))))*AB$76,  Tables!$B$10)</f>
        <v>0</v>
      </c>
      <c r="AC52" s="56" t="s">
        <v>8</v>
      </c>
      <c r="AD52" s="57">
        <f>ROUND((IF(AC52="RP", Tables!$B$3, IF(AC52="FL", Tables!$B$4, IF(AC52="OS", Tables!$B$5, IF(AC52="FA", Tables!$B$6, 0)))))*AD$76,  Tables!$B$10)</f>
        <v>13.9</v>
      </c>
      <c r="AE52" s="58" t="s">
        <v>7</v>
      </c>
      <c r="AF52" s="59">
        <f>ROUND((IF(AE52=Tables!$A$3, Tables!$B$3, IF(AE52=Tables!$A$4, Tables!$B$4, IF(AE52=Tables!$A$5, Tables!$B$5, IF(AE52=Tables!$A$6, Tables!$B$6, 0)))))*AF$76,  Tables!$B$10)</f>
        <v>25</v>
      </c>
      <c r="AG52" s="56"/>
      <c r="AH52" s="57">
        <f>ROUND((IF(AG52="RP", Tables!$B$3, IF(AG52="FL", Tables!$B$4, IF(AG52="OS", Tables!$B$5, IF(AG52="FA", Tables!$B$6, 0)))))*AH$76,  Tables!$B$10)</f>
        <v>0</v>
      </c>
      <c r="AI52" s="58"/>
      <c r="AJ52" s="59">
        <f>ROUND((IF(AI52=Tables!$A$3, Tables!$B$3, IF(AI52=Tables!$A$4, Tables!$B$4, IF(AI52=Tables!$A$5, Tables!$B$5, IF(AI52=Tables!$A$6, Tables!$B$6, 0)))))*AJ$76,  Tables!$B$10)</f>
        <v>0</v>
      </c>
      <c r="AK52" s="56"/>
      <c r="AL52" s="57">
        <f>ROUND((IF(AK52="RP", Tables!$B$3, IF(AK52="FL", Tables!$B$4, IF(AK52="OS", Tables!$B$5, IF(AK52="FA", Tables!$B$6, 0)))))*AL$76,  Tables!$B$10)</f>
        <v>0</v>
      </c>
      <c r="AM52" s="58"/>
      <c r="AN52" s="59">
        <f>ROUND((IF(AM52=Tables!$A$3, Tables!$B$3, IF(AM52=Tables!$A$4, Tables!$B$4, IF(AM52=Tables!$A$5, Tables!$B$5, IF(AM52=Tables!$A$6, Tables!$B$6, 0)))))*AN$76,  Tables!$B$10)</f>
        <v>0</v>
      </c>
      <c r="AO52" s="56"/>
      <c r="AP52" s="57">
        <f>ROUND((IF(AO52="RP", Tables!$B$3, IF(AO52="FL", Tables!$B$4, IF(AO52="OS", Tables!$B$5, IF(AO52="FA", Tables!$B$6, 0)))))*AP$76,  Tables!$B$10)</f>
        <v>0</v>
      </c>
      <c r="AQ52" s="58"/>
      <c r="AR52" s="59">
        <f>ROUND((IF(AQ52=Tables!$A$3, Tables!$B$3, IF(AQ52=Tables!$A$4, Tables!$B$4, IF(AQ52=Tables!$A$5, Tables!$B$5, IF(AQ52=Tables!$A$6, Tables!$B$6, 0)))))*AR$76,  Tables!$B$10)</f>
        <v>0</v>
      </c>
      <c r="AS52" s="56"/>
      <c r="AT52" s="57">
        <f>ROUND((IF(AS52="RP", Tables!$B$3, IF(AS52="FL", Tables!$B$4, IF(AS52="OS", Tables!$B$5, IF(AS52="FA", Tables!$B$6, 0)))))*AT$76,  Tables!$B$10)</f>
        <v>0</v>
      </c>
      <c r="AU52" s="58"/>
      <c r="AV52" s="59">
        <f>ROUND((IF(AU52=Tables!$A$3, Tables!$B$3, IF(AU52=Tables!$A$4, Tables!$B$4, IF(AU52=Tables!$A$5, Tables!$B$5, IF(AU52=Tables!$A$6, Tables!$B$6, 0)))))*AV$76,  Tables!$B$10)</f>
        <v>0</v>
      </c>
      <c r="AW52" s="56"/>
      <c r="AX52" s="57">
        <f>ROUND((IF(AW52="RP", Tables!$B$3, IF(AW52="FL", Tables!$B$4, IF(AW52="OS", Tables!$B$5, IF(AW52="FA", Tables!$B$6, 0)))))*AX$76,  Tables!$B$10)</f>
        <v>0</v>
      </c>
      <c r="AY52" s="58"/>
      <c r="AZ52" s="59">
        <f>ROUND((IF(AY52=Tables!$A$3, Tables!$B$3, IF(AY52=Tables!$A$4, Tables!$B$4, IF(AY52=Tables!$A$5, Tables!$B$5, IF(AY52=Tables!$A$6, Tables!$B$6, 0)))))*AZ$76,  Tables!$B$10)</f>
        <v>0</v>
      </c>
      <c r="BA52" s="56"/>
      <c r="BB52" s="57">
        <f>ROUND((IF(BA52="RP", Tables!$B$3, IF(BA52="FL", Tables!$B$4, IF(BA52="OS", Tables!$B$5, IF(BA52="FA", Tables!$B$6, 0)))))*BB$76,  Tables!$B$10)</f>
        <v>0</v>
      </c>
      <c r="BC52" s="58"/>
      <c r="BD52" s="59">
        <f>ROUND((IF(BC52=Tables!$A$3, Tables!$B$3, IF(BC52=Tables!$A$4, Tables!$B$4, IF(BC52=Tables!$A$5, Tables!$B$5, IF(BC52=Tables!$A$6, Tables!$B$6, 0)))))*BD$76,  Tables!$B$10)</f>
        <v>0</v>
      </c>
      <c r="BE52" s="56"/>
      <c r="BF52" s="57">
        <f>ROUND((IF(BE52="RP", Tables!$B$3, IF(BE52="FL", Tables!$B$4, IF(BE52="OS", Tables!$B$5, IF(BE52="FA", Tables!$B$6, 0)))))*BF$76,  Tables!$B$10)</f>
        <v>0</v>
      </c>
      <c r="BG52" s="58"/>
      <c r="BH52" s="59">
        <f>ROUND((IF(BG52=Tables!$A$3, Tables!$B$3, IF(BG52=Tables!$A$4, Tables!$B$4, IF(BG52=Tables!$A$5, Tables!$B$5, IF(BG52=Tables!$A$6, Tables!$B$6, 0)))))*BH$76,  Tables!$B$10)</f>
        <v>0</v>
      </c>
      <c r="BI52" s="56"/>
      <c r="BJ52" s="57">
        <f>ROUND((IF(BI52="RP", Tables!$B$3, IF(BI52="FL", Tables!$B$4, IF(BI52="OS", Tables!$B$5, IF(BI52="FA", Tables!$B$6, 0)))))*BJ$76,  Tables!$B$10)</f>
        <v>0</v>
      </c>
      <c r="BK52" s="58"/>
      <c r="BL52" s="59">
        <f>ROUND((IF(BK52=Tables!$A$3, Tables!$B$3, IF(BK52=Tables!$A$4, Tables!$B$4, IF(BK52=Tables!$A$5, Tables!$B$5, IF(BK52=Tables!$A$6, Tables!$B$6, 0)))))*BL$76,  Tables!$B$10)</f>
        <v>0</v>
      </c>
      <c r="BM52" s="56"/>
      <c r="BN52" s="57">
        <f>ROUND((IF(BM52="RP", Tables!$B$3, IF(BM52="FL", Tables!$B$4, IF(BM52="OS", Tables!$B$5, IF(BM52="FA", Tables!$B$6, 0)))))*BN$76,  Tables!$B$10)</f>
        <v>0</v>
      </c>
      <c r="BO52" s="58"/>
      <c r="BP52" s="59">
        <f>ROUND((IF(BO52=Tables!$A$3, Tables!$B$3, IF(BO52=Tables!$A$4, Tables!$B$4, IF(BO52=Tables!$A$5, Tables!$B$5, IF(BO52=Tables!$A$6, Tables!$B$6, 0)))))*BP$76,  Tables!$B$10)</f>
        <v>0</v>
      </c>
      <c r="BQ52" s="56"/>
      <c r="BR52" s="57">
        <f>ROUND((IF(BQ52="RP", Tables!$B$3, IF(BQ52="FL", Tables!$B$4, IF(BQ52="OS", Tables!$B$5, IF(BQ52="FA", Tables!$B$6, 0)))))*BR$76,  Tables!$B$10)</f>
        <v>0</v>
      </c>
      <c r="BS52" s="58"/>
      <c r="BT52" s="59">
        <f>ROUND((IF(BS52=Tables!$A$3, Tables!$B$3, IF(BS52=Tables!$A$4, Tables!$B$4, IF(BS52=Tables!$A$5, Tables!$B$5, IF(BS52=Tables!$A$6, Tables!$B$6, 0)))))*BT$76,  Tables!$B$10)</f>
        <v>0</v>
      </c>
      <c r="BU52" s="56"/>
      <c r="BV52" s="57">
        <f>ROUND((IF(BU52="RP", Tables!$B$3, IF(BU52="FL", Tables!$B$4, IF(BU52="OS", Tables!$B$5, IF(BU52="FA", Tables!$B$6, 0)))))*BV$76,  Tables!$B$10)</f>
        <v>0</v>
      </c>
      <c r="BW52" s="58"/>
      <c r="BX52" s="59">
        <f>ROUND((IF(BW52=Tables!$A$3, Tables!$B$3, IF(BW52=Tables!$A$4, Tables!$B$4, IF(BW52=Tables!$A$5, Tables!$B$5, IF(BW52=Tables!$A$6, Tables!$B$6, 0)))))*BX$76,  Tables!$B$10)</f>
        <v>0</v>
      </c>
      <c r="BY52" s="56"/>
      <c r="BZ52" s="57">
        <f>ROUND((IF(BY52="RP", Tables!$B$3, IF(BY52="FL", Tables!$B$4, IF(BY52="OS", Tables!$B$5, IF(BY52="FA", Tables!$B$6, 0)))))*BZ$76,  Tables!$B$10)</f>
        <v>0</v>
      </c>
      <c r="CA52" s="58"/>
      <c r="CB52" s="59">
        <f>ROUND((IF(CA52=Tables!$A$3, Tables!$B$3, IF(CA52=Tables!$A$4, Tables!$B$4, IF(CA52=Tables!$A$5, Tables!$B$5, IF(CA52=Tables!$A$6, Tables!$B$6, 0)))))*CB$76,  Tables!$B$10)</f>
        <v>0</v>
      </c>
      <c r="CC52" s="56"/>
      <c r="CD52" s="57">
        <f>ROUND((IF(CC52="RP", Tables!$B$3, IF(CC52="FL", Tables!$B$4, IF(CC52="OS", Tables!$B$5, IF(CC52="FA", Tables!$B$6, 0)))))*CD$76,  Tables!$B$10)</f>
        <v>0</v>
      </c>
      <c r="CE52" s="58"/>
      <c r="CF52" s="59">
        <f>ROUND((IF(CE52=Tables!$A$3, Tables!$B$3, IF(CE52=Tables!$A$4, Tables!$B$4, IF(CE52=Tables!$A$5, Tables!$B$5, IF(CE52=Tables!$A$6, Tables!$B$6, 0)))))*CF$76,  Tables!$B$10)</f>
        <v>0</v>
      </c>
      <c r="CG52" s="56"/>
      <c r="CH52" s="57">
        <f>ROUND((IF(CG52="RP", Tables!$B$3, IF(CG52="FL", Tables!$B$4, IF(CG52="OS", Tables!$B$5, IF(CG52="FA", Tables!$B$6, 0)))))*CH$76,  Tables!$B$10)</f>
        <v>0</v>
      </c>
    </row>
    <row r="53" spans="1:86" s="1" customFormat="1" ht="14.55" customHeight="1" x14ac:dyDescent="0.3">
      <c r="A53" s="69">
        <f t="shared" si="3"/>
        <v>2</v>
      </c>
      <c r="B53" s="51" t="s">
        <v>141</v>
      </c>
      <c r="C53" s="51" t="s">
        <v>74</v>
      </c>
      <c r="D53" s="50">
        <f>ROUND(SUM(E53:CH53), Tables!$B$11)</f>
        <v>113.8</v>
      </c>
      <c r="E53" s="56"/>
      <c r="F53" s="57">
        <f>ROUND((IF(E53=Tables!$A$3, Tables!$B$3, IF(E53=Tables!$A$4, Tables!$B$4, IF(E53=Tables!$A$5, Tables!$B$5, IF(E53=Tables!$A$6, Tables!$B$6, 0)))))*F$76,  Tables!$B$10)</f>
        <v>0</v>
      </c>
      <c r="G53" s="58" t="s">
        <v>7</v>
      </c>
      <c r="H53" s="59">
        <f>ROUND((IF(G53=Tables!$A$3, Tables!$B$3, IF(G53=Tables!$A$4, Tables!$B$4, IF(G53=Tables!$A$5, Tables!$B$5, IF(G53=Tables!$A$6, Tables!$B$6, 0)))))*H$76,  Tables!$B$10)</f>
        <v>3.3</v>
      </c>
      <c r="I53" s="56" t="s">
        <v>8</v>
      </c>
      <c r="J53" s="57">
        <f>ROUND((IF(I53="RP", Tables!$B$3, IF(I53="FL", Tables!$B$4, IF(I53="OS", Tables!$B$5, IF(I53="FA", Tables!$B$6, 0)))))*J$76,  Tables!$B$10)</f>
        <v>6.3</v>
      </c>
      <c r="K53" s="58"/>
      <c r="L53" s="59">
        <f>ROUND((IF(K53=Tables!$A$3, Tables!$B$3, IF(K53=Tables!$A$4, Tables!$B$4, IF(K53=Tables!$A$5, Tables!$B$5, IF(K53=Tables!$A$6, Tables!$B$6, 0)))))*L$76,  Tables!$B$10)</f>
        <v>0</v>
      </c>
      <c r="M53" s="56"/>
      <c r="N53" s="57">
        <f>ROUND((IF(M53="RP", Tables!$B$3, IF(M53="FL", Tables!$B$4, IF(M53="OS", Tables!$B$5, IF(M53="FA", Tables!$B$6, 0)))))*N$76,  Tables!$B$10)</f>
        <v>0</v>
      </c>
      <c r="O53" s="58"/>
      <c r="P53" s="59">
        <f>ROUND((IF(O53=Tables!$A$3, Tables!$B$3, IF(O53=Tables!$A$4, Tables!$B$4, IF(O53=Tables!$A$5, Tables!$B$5, IF(O53=Tables!$A$6, Tables!$B$6, 0)))))*P$76,  Tables!$B$10)</f>
        <v>0</v>
      </c>
      <c r="Q53" s="56"/>
      <c r="R53" s="57">
        <f>ROUND((IF(Q53="RP", Tables!$B$3, IF(Q53="FL", Tables!$B$4, IF(Q53="OS", Tables!$B$5, IF(Q53="FA", Tables!$B$6, 0)))))*R$76,  Tables!$B$10)</f>
        <v>0</v>
      </c>
      <c r="S53" s="58"/>
      <c r="T53" s="59">
        <f>ROUND((IF(S53=Tables!$A$3, Tables!$B$3, IF(S53=Tables!$A$4, Tables!$B$4, IF(S53=Tables!$A$5, Tables!$B$5, IF(S53=Tables!$A$6, Tables!$B$6, 0)))))*T$76,  Tables!$B$10)</f>
        <v>0</v>
      </c>
      <c r="U53" s="56"/>
      <c r="V53" s="57">
        <f>ROUND((IF(U53="RP", Tables!$B$3, IF(U53="FL", Tables!$B$4, IF(U53="OS", Tables!$B$5, IF(U53="FA", Tables!$B$6, 0)))))*V$76,  Tables!$B$10)</f>
        <v>0</v>
      </c>
      <c r="W53" s="58"/>
      <c r="X53" s="59">
        <f>ROUND((IF(W53=Tables!$A$3, Tables!$B$3, IF(W53=Tables!$A$4, Tables!$B$4, IF(W53=Tables!$A$5, Tables!$B$5, IF(W53=Tables!$A$6, Tables!$B$6, 0)))))*X$76,  Tables!$B$10)</f>
        <v>0</v>
      </c>
      <c r="Y53" s="56" t="s">
        <v>8</v>
      </c>
      <c r="Z53" s="57">
        <f>ROUND((IF(Y53="RP", Tables!$B$3, IF(Y53="FL", Tables!$B$4, IF(Y53="OS", Tables!$B$5, IF(Y53="FA", Tables!$B$6, 0)))))*Z$76,  Tables!$B$10)</f>
        <v>7.1</v>
      </c>
      <c r="AA53" s="58" t="s">
        <v>7</v>
      </c>
      <c r="AB53" s="59">
        <f>ROUND((IF(AA53=Tables!$A$3, Tables!$B$3, IF(AA53=Tables!$A$4, Tables!$B$4, IF(AA53=Tables!$A$5, Tables!$B$5, IF(AA53=Tables!$A$6, Tables!$B$6, 0)))))*AB$76,  Tables!$B$10)</f>
        <v>8.9</v>
      </c>
      <c r="AC53" s="56"/>
      <c r="AD53" s="57">
        <f>ROUND((IF(AC53="RP", Tables!$B$3, IF(AC53="FL", Tables!$B$4, IF(AC53="OS", Tables!$B$5, IF(AC53="FA", Tables!$B$6, 0)))))*AD$76,  Tables!$B$10)</f>
        <v>0</v>
      </c>
      <c r="AE53" s="58"/>
      <c r="AF53" s="59">
        <f>ROUND((IF(AE53=Tables!$A$3, Tables!$B$3, IF(AE53=Tables!$A$4, Tables!$B$4, IF(AE53=Tables!$A$5, Tables!$B$5, IF(AE53=Tables!$A$6, Tables!$B$6, 0)))))*AF$76,  Tables!$B$10)</f>
        <v>0</v>
      </c>
      <c r="AG53" s="56"/>
      <c r="AH53" s="57">
        <f>ROUND((IF(AG53="RP", Tables!$B$3, IF(AG53="FL", Tables!$B$4, IF(AG53="OS", Tables!$B$5, IF(AG53="FA", Tables!$B$6, 0)))))*AH$76,  Tables!$B$10)</f>
        <v>0</v>
      </c>
      <c r="AI53" s="58" t="s">
        <v>7</v>
      </c>
      <c r="AJ53" s="59">
        <f>ROUND((IF(AI53=Tables!$A$3, Tables!$B$3, IF(AI53=Tables!$A$4, Tables!$B$4, IF(AI53=Tables!$A$5, Tables!$B$5, IF(AI53=Tables!$A$6, Tables!$B$6, 0)))))*AJ$76,  Tables!$B$10)</f>
        <v>6.2</v>
      </c>
      <c r="AK53" s="56"/>
      <c r="AL53" s="57">
        <f>ROUND((IF(AK53="RP", Tables!$B$3, IF(AK53="FL", Tables!$B$4, IF(AK53="OS", Tables!$B$5, IF(AK53="FA", Tables!$B$6, 0)))))*AL$76,  Tables!$B$10)</f>
        <v>0</v>
      </c>
      <c r="AM53" s="58"/>
      <c r="AN53" s="59">
        <f>ROUND((IF(AM53=Tables!$A$3, Tables!$B$3, IF(AM53=Tables!$A$4, Tables!$B$4, IF(AM53=Tables!$A$5, Tables!$B$5, IF(AM53=Tables!$A$6, Tables!$B$6, 0)))))*AN$76,  Tables!$B$10)</f>
        <v>0</v>
      </c>
      <c r="AO53" s="56"/>
      <c r="AP53" s="57">
        <f>ROUND((IF(AO53="RP", Tables!$B$3, IF(AO53="FL", Tables!$B$4, IF(AO53="OS", Tables!$B$5, IF(AO53="FA", Tables!$B$6, 0)))))*AP$76,  Tables!$B$10)</f>
        <v>0</v>
      </c>
      <c r="AQ53" s="58" t="s">
        <v>8</v>
      </c>
      <c r="AR53" s="59">
        <f>ROUND((IF(AQ53=Tables!$A$3, Tables!$B$3, IF(AQ53=Tables!$A$4, Tables!$B$4, IF(AQ53=Tables!$A$5, Tables!$B$5, IF(AQ53=Tables!$A$6, Tables!$B$6, 0)))))*AR$76,  Tables!$B$10)</f>
        <v>14.6</v>
      </c>
      <c r="AS53" s="56"/>
      <c r="AT53" s="57">
        <f>ROUND((IF(AS53="RP", Tables!$B$3, IF(AS53="FL", Tables!$B$4, IF(AS53="OS", Tables!$B$5, IF(AS53="FA", Tables!$B$6, 0)))))*AT$76,  Tables!$B$10)</f>
        <v>0</v>
      </c>
      <c r="AU53" s="58" t="s">
        <v>8</v>
      </c>
      <c r="AV53" s="59">
        <f>ROUND((IF(AU53=Tables!$A$3, Tables!$B$3, IF(AU53=Tables!$A$4, Tables!$B$4, IF(AU53=Tables!$A$5, Tables!$B$5, IF(AU53=Tables!$A$6, Tables!$B$6, 0)))))*AV$76,  Tables!$B$10)</f>
        <v>3.4</v>
      </c>
      <c r="AW53" s="56" t="s">
        <v>8</v>
      </c>
      <c r="AX53" s="57">
        <f>ROUND((IF(AW53="RP", Tables!$B$3, IF(AW53="FL", Tables!$B$4, IF(AW53="OS", Tables!$B$5, IF(AW53="FA", Tables!$B$6, 0)))))*AX$76,  Tables!$B$10)</f>
        <v>8.8000000000000007</v>
      </c>
      <c r="AY53" s="58" t="s">
        <v>8</v>
      </c>
      <c r="AZ53" s="59">
        <f>ROUND((IF(AY53=Tables!$A$3, Tables!$B$3, IF(AY53=Tables!$A$4, Tables!$B$4, IF(AY53=Tables!$A$5, Tables!$B$5, IF(AY53=Tables!$A$6, Tables!$B$6, 0)))))*AZ$76,  Tables!$B$10)</f>
        <v>4.4000000000000004</v>
      </c>
      <c r="BA53" s="56"/>
      <c r="BB53" s="57">
        <f>ROUND((IF(BA53="RP", Tables!$B$3, IF(BA53="FL", Tables!$B$4, IF(BA53="OS", Tables!$B$5, IF(BA53="FA", Tables!$B$6, 0)))))*BB$76,  Tables!$B$10)</f>
        <v>0</v>
      </c>
      <c r="BC53" s="58" t="s">
        <v>8</v>
      </c>
      <c r="BD53" s="59">
        <f>ROUND((IF(BC53=Tables!$A$3, Tables!$B$3, IF(BC53=Tables!$A$4, Tables!$B$4, IF(BC53=Tables!$A$5, Tables!$B$5, IF(BC53=Tables!$A$6, Tables!$B$6, 0)))))*BD$76,  Tables!$B$10)</f>
        <v>4.4000000000000004</v>
      </c>
      <c r="BE53" s="56" t="s">
        <v>8</v>
      </c>
      <c r="BF53" s="57">
        <f>ROUND((IF(BE53="RP", Tables!$B$3, IF(BE53="FL", Tables!$B$4, IF(BE53="OS", Tables!$B$5, IF(BE53="FA", Tables!$B$6, 0)))))*BF$76,  Tables!$B$10)</f>
        <v>4.8</v>
      </c>
      <c r="BG53" s="58" t="s">
        <v>8</v>
      </c>
      <c r="BH53" s="59">
        <f>ROUND((IF(BG53=Tables!$A$3, Tables!$B$3, IF(BG53=Tables!$A$4, Tables!$B$4, IF(BG53=Tables!$A$5, Tables!$B$5, IF(BG53=Tables!$A$6, Tables!$B$6, 0)))))*BH$76,  Tables!$B$10)</f>
        <v>5.4</v>
      </c>
      <c r="BI53" s="56" t="s">
        <v>8</v>
      </c>
      <c r="BJ53" s="57">
        <f>ROUND((IF(BI53="RP", Tables!$B$3, IF(BI53="FL", Tables!$B$4, IF(BI53="OS", Tables!$B$5, IF(BI53="FA", Tables!$B$6, 0)))))*BJ$76,  Tables!$B$10)</f>
        <v>5</v>
      </c>
      <c r="BK53" s="58" t="s">
        <v>8</v>
      </c>
      <c r="BL53" s="59">
        <f>ROUND((IF(BK53=Tables!$A$3, Tables!$B$3, IF(BK53=Tables!$A$4, Tables!$B$4, IF(BK53=Tables!$A$5, Tables!$B$5, IF(BK53=Tables!$A$6, Tables!$B$6, 0)))))*BL$76,  Tables!$B$10)</f>
        <v>4.5999999999999996</v>
      </c>
      <c r="BM53" s="56"/>
      <c r="BN53" s="57">
        <f>ROUND((IF(BM53="RP", Tables!$B$3, IF(BM53="FL", Tables!$B$4, IF(BM53="OS", Tables!$B$5, IF(BM53="FA", Tables!$B$6, 0)))))*BN$76,  Tables!$B$10)</f>
        <v>0</v>
      </c>
      <c r="BO53" s="58"/>
      <c r="BP53" s="59">
        <f>ROUND((IF(BO53=Tables!$A$3, Tables!$B$3, IF(BO53=Tables!$A$4, Tables!$B$4, IF(BO53=Tables!$A$5, Tables!$B$5, IF(BO53=Tables!$A$6, Tables!$B$6, 0)))))*BP$76,  Tables!$B$10)</f>
        <v>0</v>
      </c>
      <c r="BQ53" s="56"/>
      <c r="BR53" s="57">
        <f>ROUND((IF(BQ53="RP", Tables!$B$3, IF(BQ53="FL", Tables!$B$4, IF(BQ53="OS", Tables!$B$5, IF(BQ53="FA", Tables!$B$6, 0)))))*BR$76,  Tables!$B$10)</f>
        <v>0</v>
      </c>
      <c r="BS53" s="58"/>
      <c r="BT53" s="59">
        <f>ROUND((IF(BS53=Tables!$A$3, Tables!$B$3, IF(BS53=Tables!$A$4, Tables!$B$4, IF(BS53=Tables!$A$5, Tables!$B$5, IF(BS53=Tables!$A$6, Tables!$B$6, 0)))))*BT$76,  Tables!$B$10)</f>
        <v>0</v>
      </c>
      <c r="BU53" s="56" t="s">
        <v>8</v>
      </c>
      <c r="BV53" s="57">
        <f>ROUND((IF(BU53="RP", Tables!$B$3, IF(BU53="FL", Tables!$B$4, IF(BU53="OS", Tables!$B$5, IF(BU53="FA", Tables!$B$6, 0)))))*BV$76,  Tables!$B$10)</f>
        <v>3.6</v>
      </c>
      <c r="BW53" s="58" t="s">
        <v>8</v>
      </c>
      <c r="BX53" s="59">
        <f>ROUND((IF(BW53=Tables!$A$3, Tables!$B$3, IF(BW53=Tables!$A$4, Tables!$B$4, IF(BW53=Tables!$A$5, Tables!$B$5, IF(BW53=Tables!$A$6, Tables!$B$6, 0)))))*BX$76,  Tables!$B$10)</f>
        <v>3.1</v>
      </c>
      <c r="BY53" s="56" t="s">
        <v>8</v>
      </c>
      <c r="BZ53" s="57">
        <f>ROUND((IF(BY53="RP", Tables!$B$3, IF(BY53="FL", Tables!$B$4, IF(BY53="OS", Tables!$B$5, IF(BY53="FA", Tables!$B$6, 0)))))*BZ$76,  Tables!$B$10)</f>
        <v>3</v>
      </c>
      <c r="CA53" s="58" t="s">
        <v>8</v>
      </c>
      <c r="CB53" s="59">
        <f>ROUND((IF(CA53=Tables!$A$3, Tables!$B$3, IF(CA53=Tables!$A$4, Tables!$B$4, IF(CA53=Tables!$A$5, Tables!$B$5, IF(CA53=Tables!$A$6, Tables!$B$6, 0)))))*CB$76,  Tables!$B$10)</f>
        <v>2.8</v>
      </c>
      <c r="CC53" s="56" t="s">
        <v>8</v>
      </c>
      <c r="CD53" s="57">
        <f>ROUND((IF(CC53="RP", Tables!$B$3, IF(CC53="FL", Tables!$B$4, IF(CC53="OS", Tables!$B$5, IF(CC53="FA", Tables!$B$6, 0)))))*CD$76,  Tables!$B$10)</f>
        <v>4.0999999999999996</v>
      </c>
      <c r="CE53" s="58" t="s">
        <v>8</v>
      </c>
      <c r="CF53" s="59">
        <f>ROUND((IF(CE53=Tables!$A$3, Tables!$B$3, IF(CE53=Tables!$A$4, Tables!$B$4, IF(CE53=Tables!$A$5, Tables!$B$5, IF(CE53=Tables!$A$6, Tables!$B$6, 0)))))*CF$76,  Tables!$B$10)</f>
        <v>10</v>
      </c>
      <c r="CG53" s="56"/>
      <c r="CH53" s="57">
        <f>ROUND((IF(CG53="RP", Tables!$B$3, IF(CG53="FL", Tables!$B$4, IF(CG53="OS", Tables!$B$5, IF(CG53="FA", Tables!$B$6, 0)))))*CH$76,  Tables!$B$10)</f>
        <v>0</v>
      </c>
    </row>
    <row r="54" spans="1:86" s="1" customFormat="1" ht="15" customHeight="1" x14ac:dyDescent="0.3">
      <c r="A54" s="69">
        <f t="shared" si="3"/>
        <v>3</v>
      </c>
      <c r="B54" s="51" t="s">
        <v>175</v>
      </c>
      <c r="C54" s="51" t="s">
        <v>47</v>
      </c>
      <c r="D54" s="50">
        <f>ROUND(SUM(E54:CH54), Tables!$B$11)</f>
        <v>69.900000000000006</v>
      </c>
      <c r="E54" s="56"/>
      <c r="F54" s="57">
        <f>ROUND((IF(E54=Tables!$A$3, Tables!$B$3, IF(E54=Tables!$A$4, Tables!$B$4, IF(E54=Tables!$A$5, Tables!$B$5, IF(E54=Tables!$A$6, Tables!$B$6, 0)))))*F$76,  Tables!$B$10)</f>
        <v>0</v>
      </c>
      <c r="G54" s="58" t="s">
        <v>7</v>
      </c>
      <c r="H54" s="59">
        <f>ROUND((IF(G54=Tables!$A$3, Tables!$B$3, IF(G54=Tables!$A$4, Tables!$B$4, IF(G54=Tables!$A$5, Tables!$B$5, IF(G54=Tables!$A$6, Tables!$B$6, 0)))))*H$76,  Tables!$B$10)</f>
        <v>3.3</v>
      </c>
      <c r="I54" s="56" t="s">
        <v>8</v>
      </c>
      <c r="J54" s="57">
        <f>ROUND((IF(I54="RP", Tables!$B$3, IF(I54="FL", Tables!$B$4, IF(I54="OS", Tables!$B$5, IF(I54="FA", Tables!$B$6, 0)))))*J$76,  Tables!$B$10)</f>
        <v>6.3</v>
      </c>
      <c r="K54" s="58"/>
      <c r="L54" s="59">
        <f>ROUND((IF(K54=Tables!$A$3, Tables!$B$3, IF(K54=Tables!$A$4, Tables!$B$4, IF(K54=Tables!$A$5, Tables!$B$5, IF(K54=Tables!$A$6, Tables!$B$6, 0)))))*L$76,  Tables!$B$10)</f>
        <v>0</v>
      </c>
      <c r="M54" s="56"/>
      <c r="N54" s="57">
        <f>ROUND((IF(M54="RP", Tables!$B$3, IF(M54="FL", Tables!$B$4, IF(M54="OS", Tables!$B$5, IF(M54="FA", Tables!$B$6, 0)))))*N$76,  Tables!$B$10)</f>
        <v>0</v>
      </c>
      <c r="O54" s="58"/>
      <c r="P54" s="59">
        <f>ROUND((IF(O54=Tables!$A$3, Tables!$B$3, IF(O54=Tables!$A$4, Tables!$B$4, IF(O54=Tables!$A$5, Tables!$B$5, IF(O54=Tables!$A$6, Tables!$B$6, 0)))))*P$76,  Tables!$B$10)</f>
        <v>0</v>
      </c>
      <c r="Q54" s="56"/>
      <c r="R54" s="57">
        <f>ROUND((IF(Q54="RP", Tables!$B$3, IF(Q54="FL", Tables!$B$4, IF(Q54="OS", Tables!$B$5, IF(Q54="FA", Tables!$B$6, 0)))))*R$76,  Tables!$B$10)</f>
        <v>0</v>
      </c>
      <c r="S54" s="58"/>
      <c r="T54" s="59">
        <f>ROUND((IF(S54=Tables!$A$3, Tables!$B$3, IF(S54=Tables!$A$4, Tables!$B$4, IF(S54=Tables!$A$5, Tables!$B$5, IF(S54=Tables!$A$6, Tables!$B$6, 0)))))*T$76,  Tables!$B$10)</f>
        <v>0</v>
      </c>
      <c r="U54" s="56"/>
      <c r="V54" s="57">
        <f>ROUND((IF(U54="RP", Tables!$B$3, IF(U54="FL", Tables!$B$4, IF(U54="OS", Tables!$B$5, IF(U54="FA", Tables!$B$6, 0)))))*V$76,  Tables!$B$10)</f>
        <v>0</v>
      </c>
      <c r="W54" s="58"/>
      <c r="X54" s="59">
        <f>ROUND((IF(W54=Tables!$A$3, Tables!$B$3, IF(W54=Tables!$A$4, Tables!$B$4, IF(W54=Tables!$A$5, Tables!$B$5, IF(W54=Tables!$A$6, Tables!$B$6, 0)))))*X$76,  Tables!$B$10)</f>
        <v>0</v>
      </c>
      <c r="Y54" s="56" t="s">
        <v>7</v>
      </c>
      <c r="Z54" s="57">
        <f>ROUND((IF(Y54="RP", Tables!$B$3, IF(Y54="FL", Tables!$B$4, IF(Y54="OS", Tables!$B$5, IF(Y54="FA", Tables!$B$6, 0)))))*Z$76,  Tables!$B$10)</f>
        <v>5.7</v>
      </c>
      <c r="AA54" s="58"/>
      <c r="AB54" s="59">
        <f>ROUND((IF(AA54=Tables!$A$3, Tables!$B$3, IF(AA54=Tables!$A$4, Tables!$B$4, IF(AA54=Tables!$A$5, Tables!$B$5, IF(AA54=Tables!$A$6, Tables!$B$6, 0)))))*AB$76,  Tables!$B$10)</f>
        <v>0</v>
      </c>
      <c r="AC54" s="56"/>
      <c r="AD54" s="57">
        <f>ROUND((IF(AC54="RP", Tables!$B$3, IF(AC54="FL", Tables!$B$4, IF(AC54="OS", Tables!$B$5, IF(AC54="FA", Tables!$B$6, 0)))))*AD$76,  Tables!$B$10)</f>
        <v>0</v>
      </c>
      <c r="AE54" s="58"/>
      <c r="AF54" s="59">
        <f>ROUND((IF(AE54=Tables!$A$3, Tables!$B$3, IF(AE54=Tables!$A$4, Tables!$B$4, IF(AE54=Tables!$A$5, Tables!$B$5, IF(AE54=Tables!$A$6, Tables!$B$6, 0)))))*AF$76,  Tables!$B$10)</f>
        <v>0</v>
      </c>
      <c r="AG54" s="56"/>
      <c r="AH54" s="57">
        <f>ROUND((IF(AG54="RP", Tables!$B$3, IF(AG54="FL", Tables!$B$4, IF(AG54="OS", Tables!$B$5, IF(AG54="FA", Tables!$B$6, 0)))))*AH$76,  Tables!$B$10)</f>
        <v>0</v>
      </c>
      <c r="AI54" s="58"/>
      <c r="AJ54" s="59">
        <f>ROUND((IF(AI54=Tables!$A$3, Tables!$B$3, IF(AI54=Tables!$A$4, Tables!$B$4, IF(AI54=Tables!$A$5, Tables!$B$5, IF(AI54=Tables!$A$6, Tables!$B$6, 0)))))*AJ$76,  Tables!$B$10)</f>
        <v>0</v>
      </c>
      <c r="AK54" s="56"/>
      <c r="AL54" s="57">
        <f>ROUND((IF(AK54="RP", Tables!$B$3, IF(AK54="FL", Tables!$B$4, IF(AK54="OS", Tables!$B$5, IF(AK54="FA", Tables!$B$6, 0)))))*AL$76,  Tables!$B$10)</f>
        <v>0</v>
      </c>
      <c r="AM54" s="58"/>
      <c r="AN54" s="59">
        <f>ROUND((IF(AM54=Tables!$A$3, Tables!$B$3, IF(AM54=Tables!$A$4, Tables!$B$4, IF(AM54=Tables!$A$5, Tables!$B$5, IF(AM54=Tables!$A$6, Tables!$B$6, 0)))))*AN$76,  Tables!$B$10)</f>
        <v>0</v>
      </c>
      <c r="AO54" s="56"/>
      <c r="AP54" s="57">
        <f>ROUND((IF(AO54="RP", Tables!$B$3, IF(AO54="FL", Tables!$B$4, IF(AO54="OS", Tables!$B$5, IF(AO54="FA", Tables!$B$6, 0)))))*AP$76,  Tables!$B$10)</f>
        <v>0</v>
      </c>
      <c r="AQ54" s="58"/>
      <c r="AR54" s="59">
        <f>ROUND((IF(AQ54=Tables!$A$3, Tables!$B$3, IF(AQ54=Tables!$A$4, Tables!$B$4, IF(AQ54=Tables!$A$5, Tables!$B$5, IF(AQ54=Tables!$A$6, Tables!$B$6, 0)))))*AR$76,  Tables!$B$10)</f>
        <v>0</v>
      </c>
      <c r="AS54" s="56" t="s">
        <v>8</v>
      </c>
      <c r="AT54" s="57">
        <f>ROUND((IF(AS54="RP", Tables!$B$3, IF(AS54="FL", Tables!$B$4, IF(AS54="OS", Tables!$B$5, IF(AS54="FA", Tables!$B$6, 0)))))*AT$76,  Tables!$B$10)</f>
        <v>4.0999999999999996</v>
      </c>
      <c r="AU54" s="58"/>
      <c r="AV54" s="59">
        <f>ROUND((IF(AU54=Tables!$A$3, Tables!$B$3, IF(AU54=Tables!$A$4, Tables!$B$4, IF(AU54=Tables!$A$5, Tables!$B$5, IF(AU54=Tables!$A$6, Tables!$B$6, 0)))))*AV$76,  Tables!$B$10)</f>
        <v>0</v>
      </c>
      <c r="AW54" s="56"/>
      <c r="AX54" s="57">
        <f>ROUND((IF(AW54="RP", Tables!$B$3, IF(AW54="FL", Tables!$B$4, IF(AW54="OS", Tables!$B$5, IF(AW54="FA", Tables!$B$6, 0)))))*AX$76,  Tables!$B$10)</f>
        <v>0</v>
      </c>
      <c r="AY54" s="58" t="s">
        <v>7</v>
      </c>
      <c r="AZ54" s="59">
        <f>ROUND((IF(AY54=Tables!$A$3, Tables!$B$3, IF(AY54=Tables!$A$4, Tables!$B$4, IF(AY54=Tables!$A$5, Tables!$B$5, IF(AY54=Tables!$A$6, Tables!$B$6, 0)))))*AZ$76,  Tables!$B$10)</f>
        <v>3.5</v>
      </c>
      <c r="BA54" s="56" t="s">
        <v>8</v>
      </c>
      <c r="BB54" s="57">
        <f>ROUND((IF(BA54="RP", Tables!$B$3, IF(BA54="FL", Tables!$B$4, IF(BA54="OS", Tables!$B$5, IF(BA54="FA", Tables!$B$6, 0)))))*BB$76,  Tables!$B$10)</f>
        <v>7</v>
      </c>
      <c r="BC54" s="58" t="s">
        <v>8</v>
      </c>
      <c r="BD54" s="59">
        <f>ROUND((IF(BC54=Tables!$A$3, Tables!$B$3, IF(BC54=Tables!$A$4, Tables!$B$4, IF(BC54=Tables!$A$5, Tables!$B$5, IF(BC54=Tables!$A$6, Tables!$B$6, 0)))))*BD$76,  Tables!$B$10)</f>
        <v>4.4000000000000004</v>
      </c>
      <c r="BE54" s="56" t="s">
        <v>8</v>
      </c>
      <c r="BF54" s="57">
        <f>ROUND((IF(BE54="RP", Tables!$B$3, IF(BE54="FL", Tables!$B$4, IF(BE54="OS", Tables!$B$5, IF(BE54="FA", Tables!$B$6, 0)))))*BF$76,  Tables!$B$10)</f>
        <v>4.8</v>
      </c>
      <c r="BG54" s="58" t="s">
        <v>8</v>
      </c>
      <c r="BH54" s="59">
        <f>ROUND((IF(BG54=Tables!$A$3, Tables!$B$3, IF(BG54=Tables!$A$4, Tables!$B$4, IF(BG54=Tables!$A$5, Tables!$B$5, IF(BG54=Tables!$A$6, Tables!$B$6, 0)))))*BH$76,  Tables!$B$10)</f>
        <v>5.4</v>
      </c>
      <c r="BI54" s="56" t="s">
        <v>8</v>
      </c>
      <c r="BJ54" s="57">
        <f>ROUND((IF(BI54="RP", Tables!$B$3, IF(BI54="FL", Tables!$B$4, IF(BI54="OS", Tables!$B$5, IF(BI54="FA", Tables!$B$6, 0)))))*BJ$76,  Tables!$B$10)</f>
        <v>5</v>
      </c>
      <c r="BK54" s="58"/>
      <c r="BL54" s="59">
        <f>ROUND((IF(BK54=Tables!$A$3, Tables!$B$3, IF(BK54=Tables!$A$4, Tables!$B$4, IF(BK54=Tables!$A$5, Tables!$B$5, IF(BK54=Tables!$A$6, Tables!$B$6, 0)))))*BL$76,  Tables!$B$10)</f>
        <v>0</v>
      </c>
      <c r="BM54" s="56" t="s">
        <v>8</v>
      </c>
      <c r="BN54" s="57">
        <f>ROUND((IF(BM54="RP", Tables!$B$3, IF(BM54="FL", Tables!$B$4, IF(BM54="OS", Tables!$B$5, IF(BM54="FA", Tables!$B$6, 0)))))*BN$76,  Tables!$B$10)</f>
        <v>2.6</v>
      </c>
      <c r="BO54" s="58" t="s">
        <v>8</v>
      </c>
      <c r="BP54" s="59">
        <f>ROUND((IF(BO54=Tables!$A$3, Tables!$B$3, IF(BO54=Tables!$A$4, Tables!$B$4, IF(BO54=Tables!$A$5, Tables!$B$5, IF(BO54=Tables!$A$6, Tables!$B$6, 0)))))*BP$76,  Tables!$B$10)</f>
        <v>2.9</v>
      </c>
      <c r="BQ54" s="56" t="s">
        <v>8</v>
      </c>
      <c r="BR54" s="57">
        <f>ROUND((IF(BQ54="RP", Tables!$B$3, IF(BQ54="FL", Tables!$B$4, IF(BQ54="OS", Tables!$B$5, IF(BQ54="FA", Tables!$B$6, 0)))))*BR$76,  Tables!$B$10)</f>
        <v>2.4</v>
      </c>
      <c r="BS54" s="58" t="s">
        <v>8</v>
      </c>
      <c r="BT54" s="59">
        <f>ROUND((IF(BS54=Tables!$A$3, Tables!$B$3, IF(BS54=Tables!$A$4, Tables!$B$4, IF(BS54=Tables!$A$5, Tables!$B$5, IF(BS54=Tables!$A$6, Tables!$B$6, 0)))))*BT$76,  Tables!$B$10)</f>
        <v>2.6</v>
      </c>
      <c r="BU54" s="56"/>
      <c r="BV54" s="57">
        <f>ROUND((IF(BU54="RP", Tables!$B$3, IF(BU54="FL", Tables!$B$4, IF(BU54="OS", Tables!$B$5, IF(BU54="FA", Tables!$B$6, 0)))))*BV$76,  Tables!$B$10)</f>
        <v>0</v>
      </c>
      <c r="BW54" s="58"/>
      <c r="BX54" s="59">
        <f>ROUND((IF(BW54=Tables!$A$3, Tables!$B$3, IF(BW54=Tables!$A$4, Tables!$B$4, IF(BW54=Tables!$A$5, Tables!$B$5, IF(BW54=Tables!$A$6, Tables!$B$6, 0)))))*BX$76,  Tables!$B$10)</f>
        <v>0</v>
      </c>
      <c r="BY54" s="56" t="s">
        <v>8</v>
      </c>
      <c r="BZ54" s="57">
        <f>ROUND((IF(BY54="RP", Tables!$B$3, IF(BY54="FL", Tables!$B$4, IF(BY54="OS", Tables!$B$5, IF(BY54="FA", Tables!$B$6, 0)))))*BZ$76,  Tables!$B$10)</f>
        <v>3</v>
      </c>
      <c r="CA54" s="58" t="s">
        <v>8</v>
      </c>
      <c r="CB54" s="59">
        <f>ROUND((IF(CA54=Tables!$A$3, Tables!$B$3, IF(CA54=Tables!$A$4, Tables!$B$4, IF(CA54=Tables!$A$5, Tables!$B$5, IF(CA54=Tables!$A$6, Tables!$B$6, 0)))))*CB$76,  Tables!$B$10)</f>
        <v>2.8</v>
      </c>
      <c r="CC54" s="56" t="s">
        <v>8</v>
      </c>
      <c r="CD54" s="57">
        <f>ROUND((IF(CC54="RP", Tables!$B$3, IF(CC54="FL", Tables!$B$4, IF(CC54="OS", Tables!$B$5, IF(CC54="FA", Tables!$B$6, 0)))))*CD$76,  Tables!$B$10)</f>
        <v>4.0999999999999996</v>
      </c>
      <c r="CE54" s="58"/>
      <c r="CF54" s="59">
        <f>ROUND((IF(CE54=Tables!$A$3, Tables!$B$3, IF(CE54=Tables!$A$4, Tables!$B$4, IF(CE54=Tables!$A$5, Tables!$B$5, IF(CE54=Tables!$A$6, Tables!$B$6, 0)))))*CF$76,  Tables!$B$10)</f>
        <v>0</v>
      </c>
      <c r="CG54" s="56"/>
      <c r="CH54" s="57">
        <f>ROUND((IF(CG54="RP", Tables!$B$3, IF(CG54="FL", Tables!$B$4, IF(CG54="OS", Tables!$B$5, IF(CG54="FA", Tables!$B$6, 0)))))*CH$76,  Tables!$B$10)</f>
        <v>0</v>
      </c>
    </row>
    <row r="55" spans="1:86" s="1" customFormat="1" ht="15" customHeight="1" x14ac:dyDescent="0.3">
      <c r="A55" s="69">
        <f t="shared" si="3"/>
        <v>4</v>
      </c>
      <c r="B55" s="51" t="s">
        <v>192</v>
      </c>
      <c r="C55" s="51" t="s">
        <v>60</v>
      </c>
      <c r="D55" s="50">
        <f>ROUND(SUM(E55:CH55), Tables!$B$11)</f>
        <v>52.1</v>
      </c>
      <c r="E55" s="56"/>
      <c r="F55" s="57">
        <f>ROUND((IF(E55=Tables!$A$3, Tables!$B$3, IF(E55=Tables!$A$4, Tables!$B$4, IF(E55=Tables!$A$5, Tables!$B$5, IF(E55=Tables!$A$6, Tables!$B$6, 0)))))*F$76,  Tables!$B$10)</f>
        <v>0</v>
      </c>
      <c r="G55" s="58"/>
      <c r="H55" s="59">
        <f>ROUND((IF(G55=Tables!$A$3, Tables!$B$3, IF(G55=Tables!$A$4, Tables!$B$4, IF(G55=Tables!$A$5, Tables!$B$5, IF(G55=Tables!$A$6, Tables!$B$6, 0)))))*H$76,  Tables!$B$10)</f>
        <v>0</v>
      </c>
      <c r="I55" s="56" t="s">
        <v>8</v>
      </c>
      <c r="J55" s="57">
        <f>ROUND((IF(I55="RP", Tables!$B$3, IF(I55="FL", Tables!$B$4, IF(I55="OS", Tables!$B$5, IF(I55="FA", Tables!$B$6, 0)))))*J$76,  Tables!$B$10)</f>
        <v>6.3</v>
      </c>
      <c r="K55" s="58"/>
      <c r="L55" s="59">
        <f>ROUND((IF(K55=Tables!$A$3, Tables!$B$3, IF(K55=Tables!$A$4, Tables!$B$4, IF(K55=Tables!$A$5, Tables!$B$5, IF(K55=Tables!$A$6, Tables!$B$6, 0)))))*L$76,  Tables!$B$10)</f>
        <v>0</v>
      </c>
      <c r="M55" s="56"/>
      <c r="N55" s="57">
        <f>ROUND((IF(M55="RP", Tables!$B$3, IF(M55="FL", Tables!$B$4, IF(M55="OS", Tables!$B$5, IF(M55="FA", Tables!$B$6, 0)))))*N$76,  Tables!$B$10)</f>
        <v>0</v>
      </c>
      <c r="O55" s="58"/>
      <c r="P55" s="59">
        <f>ROUND((IF(O55=Tables!$A$3, Tables!$B$3, IF(O55=Tables!$A$4, Tables!$B$4, IF(O55=Tables!$A$5, Tables!$B$5, IF(O55=Tables!$A$6, Tables!$B$6, 0)))))*P$76,  Tables!$B$10)</f>
        <v>0</v>
      </c>
      <c r="Q55" s="56"/>
      <c r="R55" s="57">
        <f>ROUND((IF(Q55="RP", Tables!$B$3, IF(Q55="FL", Tables!$B$4, IF(Q55="OS", Tables!$B$5, IF(Q55="FA", Tables!$B$6, 0)))))*R$76,  Tables!$B$10)</f>
        <v>0</v>
      </c>
      <c r="S55" s="58"/>
      <c r="T55" s="59">
        <f>ROUND((IF(S55=Tables!$A$3, Tables!$B$3, IF(S55=Tables!$A$4, Tables!$B$4, IF(S55=Tables!$A$5, Tables!$B$5, IF(S55=Tables!$A$6, Tables!$B$6, 0)))))*T$76,  Tables!$B$10)</f>
        <v>0</v>
      </c>
      <c r="U55" s="56"/>
      <c r="V55" s="57">
        <f>ROUND((IF(U55="RP", Tables!$B$3, IF(U55="FL", Tables!$B$4, IF(U55="OS", Tables!$B$5, IF(U55="FA", Tables!$B$6, 0)))))*V$76,  Tables!$B$10)</f>
        <v>0</v>
      </c>
      <c r="W55" s="58"/>
      <c r="X55" s="59">
        <f>ROUND((IF(W55=Tables!$A$3, Tables!$B$3, IF(W55=Tables!$A$4, Tables!$B$4, IF(W55=Tables!$A$5, Tables!$B$5, IF(W55=Tables!$A$6, Tables!$B$6, 0)))))*X$76,  Tables!$B$10)</f>
        <v>0</v>
      </c>
      <c r="Y55" s="56"/>
      <c r="Z55" s="57">
        <f>ROUND((IF(Y55="RP", Tables!$B$3, IF(Y55="FL", Tables!$B$4, IF(Y55="OS", Tables!$B$5, IF(Y55="FA", Tables!$B$6, 0)))))*Z$76,  Tables!$B$10)</f>
        <v>0</v>
      </c>
      <c r="AA55" s="58"/>
      <c r="AB55" s="59">
        <f>ROUND((IF(AA55=Tables!$A$3, Tables!$B$3, IF(AA55=Tables!$A$4, Tables!$B$4, IF(AA55=Tables!$A$5, Tables!$B$5, IF(AA55=Tables!$A$6, Tables!$B$6, 0)))))*AB$76,  Tables!$B$10)</f>
        <v>0</v>
      </c>
      <c r="AC55" s="56"/>
      <c r="AD55" s="57">
        <f>ROUND((IF(AC55="RP", Tables!$B$3, IF(AC55="FL", Tables!$B$4, IF(AC55="OS", Tables!$B$5, IF(AC55="FA", Tables!$B$6, 0)))))*AD$76,  Tables!$B$10)</f>
        <v>0</v>
      </c>
      <c r="AE55" s="58"/>
      <c r="AF55" s="59">
        <f>ROUND((IF(AE55=Tables!$A$3, Tables!$B$3, IF(AE55=Tables!$A$4, Tables!$B$4, IF(AE55=Tables!$A$5, Tables!$B$5, IF(AE55=Tables!$A$6, Tables!$B$6, 0)))))*AF$76,  Tables!$B$10)</f>
        <v>0</v>
      </c>
      <c r="AG55" s="56"/>
      <c r="AH55" s="57">
        <f>ROUND((IF(AG55="RP", Tables!$B$3, IF(AG55="FL", Tables!$B$4, IF(AG55="OS", Tables!$B$5, IF(AG55="FA", Tables!$B$6, 0)))))*AH$76,  Tables!$B$10)</f>
        <v>0</v>
      </c>
      <c r="AI55" s="58"/>
      <c r="AJ55" s="59">
        <f>ROUND((IF(AI55=Tables!$A$3, Tables!$B$3, IF(AI55=Tables!$A$4, Tables!$B$4, IF(AI55=Tables!$A$5, Tables!$B$5, IF(AI55=Tables!$A$6, Tables!$B$6, 0)))))*AJ$76,  Tables!$B$10)</f>
        <v>0</v>
      </c>
      <c r="AK55" s="56"/>
      <c r="AL55" s="57">
        <f>ROUND((IF(AK55="RP", Tables!$B$3, IF(AK55="FL", Tables!$B$4, IF(AK55="OS", Tables!$B$5, IF(AK55="FA", Tables!$B$6, 0)))))*AL$76,  Tables!$B$10)</f>
        <v>0</v>
      </c>
      <c r="AM55" s="58"/>
      <c r="AN55" s="59">
        <f>ROUND((IF(AM55=Tables!$A$3, Tables!$B$3, IF(AM55=Tables!$A$4, Tables!$B$4, IF(AM55=Tables!$A$5, Tables!$B$5, IF(AM55=Tables!$A$6, Tables!$B$6, 0)))))*AN$76,  Tables!$B$10)</f>
        <v>0</v>
      </c>
      <c r="AO55" s="56"/>
      <c r="AP55" s="57">
        <f>ROUND((IF(AO55="RP", Tables!$B$3, IF(AO55="FL", Tables!$B$4, IF(AO55="OS", Tables!$B$5, IF(AO55="FA", Tables!$B$6, 0)))))*AP$76,  Tables!$B$10)</f>
        <v>0</v>
      </c>
      <c r="AQ55" s="58"/>
      <c r="AR55" s="59">
        <f>ROUND((IF(AQ55=Tables!$A$3, Tables!$B$3, IF(AQ55=Tables!$A$4, Tables!$B$4, IF(AQ55=Tables!$A$5, Tables!$B$5, IF(AQ55=Tables!$A$6, Tables!$B$6, 0)))))*AR$76,  Tables!$B$10)</f>
        <v>0</v>
      </c>
      <c r="AS55" s="56"/>
      <c r="AT55" s="57">
        <f>ROUND((IF(AS55="RP", Tables!$B$3, IF(AS55="FL", Tables!$B$4, IF(AS55="OS", Tables!$B$5, IF(AS55="FA", Tables!$B$6, 0)))))*AT$76,  Tables!$B$10)</f>
        <v>0</v>
      </c>
      <c r="AU55" s="58" t="s">
        <v>7</v>
      </c>
      <c r="AV55" s="59">
        <f>ROUND((IF(AU55=Tables!$A$3, Tables!$B$3, IF(AU55=Tables!$A$4, Tables!$B$4, IF(AU55=Tables!$A$5, Tables!$B$5, IF(AU55=Tables!$A$6, Tables!$B$6, 0)))))*AV$76,  Tables!$B$10)</f>
        <v>2.7</v>
      </c>
      <c r="AW55" s="56"/>
      <c r="AX55" s="57">
        <f>ROUND((IF(AW55="RP", Tables!$B$3, IF(AW55="FL", Tables!$B$4, IF(AW55="OS", Tables!$B$5, IF(AW55="FA", Tables!$B$6, 0)))))*AX$76,  Tables!$B$10)</f>
        <v>0</v>
      </c>
      <c r="AY55" s="58"/>
      <c r="AZ55" s="59">
        <f>ROUND((IF(AY55=Tables!$A$3, Tables!$B$3, IF(AY55=Tables!$A$4, Tables!$B$4, IF(AY55=Tables!$A$5, Tables!$B$5, IF(AY55=Tables!$A$6, Tables!$B$6, 0)))))*AZ$76,  Tables!$B$10)</f>
        <v>0</v>
      </c>
      <c r="BA55" s="56" t="s">
        <v>8</v>
      </c>
      <c r="BB55" s="57">
        <f>ROUND((IF(BA55="RP", Tables!$B$3, IF(BA55="FL", Tables!$B$4, IF(BA55="OS", Tables!$B$5, IF(BA55="FA", Tables!$B$6, 0)))))*BB$76,  Tables!$B$10)</f>
        <v>7</v>
      </c>
      <c r="BC55" s="58" t="s">
        <v>7</v>
      </c>
      <c r="BD55" s="59">
        <f>ROUND((IF(BC55=Tables!$A$3, Tables!$B$3, IF(BC55=Tables!$A$4, Tables!$B$4, IF(BC55=Tables!$A$5, Tables!$B$5, IF(BC55=Tables!$A$6, Tables!$B$6, 0)))))*BD$76,  Tables!$B$10)</f>
        <v>3.5</v>
      </c>
      <c r="BE55" s="56" t="s">
        <v>7</v>
      </c>
      <c r="BF55" s="57">
        <f>ROUND((IF(BE55="RP", Tables!$B$3, IF(BE55="FL", Tables!$B$4, IF(BE55="OS", Tables!$B$5, IF(BE55="FA", Tables!$B$6, 0)))))*BF$76,  Tables!$B$10)</f>
        <v>3.8</v>
      </c>
      <c r="BG55" s="58"/>
      <c r="BH55" s="59">
        <f>ROUND((IF(BG55=Tables!$A$3, Tables!$B$3, IF(BG55=Tables!$A$4, Tables!$B$4, IF(BG55=Tables!$A$5, Tables!$B$5, IF(BG55=Tables!$A$6, Tables!$B$6, 0)))))*BH$76,  Tables!$B$10)</f>
        <v>0</v>
      </c>
      <c r="BI55" s="56" t="s">
        <v>7</v>
      </c>
      <c r="BJ55" s="57">
        <f>ROUND((IF(BI55="RP", Tables!$B$3, IF(BI55="FL", Tables!$B$4, IF(BI55="OS", Tables!$B$5, IF(BI55="FA", Tables!$B$6, 0)))))*BJ$76,  Tables!$B$10)</f>
        <v>4</v>
      </c>
      <c r="BK55" s="58"/>
      <c r="BL55" s="59">
        <f>ROUND((IF(BK55=Tables!$A$3, Tables!$B$3, IF(BK55=Tables!$A$4, Tables!$B$4, IF(BK55=Tables!$A$5, Tables!$B$5, IF(BK55=Tables!$A$6, Tables!$B$6, 0)))))*BL$76,  Tables!$B$10)</f>
        <v>0</v>
      </c>
      <c r="BM55" s="56" t="s">
        <v>7</v>
      </c>
      <c r="BN55" s="57">
        <f>ROUND((IF(BM55="RP", Tables!$B$3, IF(BM55="FL", Tables!$B$4, IF(BM55="OS", Tables!$B$5, IF(BM55="FA", Tables!$B$6, 0)))))*BN$76,  Tables!$B$10)</f>
        <v>2.1</v>
      </c>
      <c r="BO55" s="58" t="s">
        <v>7</v>
      </c>
      <c r="BP55" s="59">
        <f>ROUND((IF(BO55=Tables!$A$3, Tables!$B$3, IF(BO55=Tables!$A$4, Tables!$B$4, IF(BO55=Tables!$A$5, Tables!$B$5, IF(BO55=Tables!$A$6, Tables!$B$6, 0)))))*BP$76,  Tables!$B$10)</f>
        <v>2.2999999999999998</v>
      </c>
      <c r="BQ55" s="56" t="s">
        <v>8</v>
      </c>
      <c r="BR55" s="57">
        <f>ROUND((IF(BQ55="RP", Tables!$B$3, IF(BQ55="FL", Tables!$B$4, IF(BQ55="OS", Tables!$B$5, IF(BQ55="FA", Tables!$B$6, 0)))))*BR$76,  Tables!$B$10)</f>
        <v>2.4</v>
      </c>
      <c r="BS55" s="58" t="s">
        <v>8</v>
      </c>
      <c r="BT55" s="59">
        <f>ROUND((IF(BS55=Tables!$A$3, Tables!$B$3, IF(BS55=Tables!$A$4, Tables!$B$4, IF(BS55=Tables!$A$5, Tables!$B$5, IF(BS55=Tables!$A$6, Tables!$B$6, 0)))))*BT$76,  Tables!$B$10)</f>
        <v>2.6</v>
      </c>
      <c r="BU55" s="56" t="s">
        <v>8</v>
      </c>
      <c r="BV55" s="57">
        <f>ROUND((IF(BU55="RP", Tables!$B$3, IF(BU55="FL", Tables!$B$4, IF(BU55="OS", Tables!$B$5, IF(BU55="FA", Tables!$B$6, 0)))))*BV$76,  Tables!$B$10)</f>
        <v>3.6</v>
      </c>
      <c r="BW55" s="58" t="s">
        <v>7</v>
      </c>
      <c r="BX55" s="59">
        <f>ROUND((IF(BW55=Tables!$A$3, Tables!$B$3, IF(BW55=Tables!$A$4, Tables!$B$4, IF(BW55=Tables!$A$5, Tables!$B$5, IF(BW55=Tables!$A$6, Tables!$B$6, 0)))))*BX$76,  Tables!$B$10)</f>
        <v>2.5</v>
      </c>
      <c r="BY55" s="56" t="s">
        <v>7</v>
      </c>
      <c r="BZ55" s="57">
        <f>ROUND((IF(BY55="RP", Tables!$B$3, IF(BY55="FL", Tables!$B$4, IF(BY55="OS", Tables!$B$5, IF(BY55="FA", Tables!$B$6, 0)))))*BZ$76,  Tables!$B$10)</f>
        <v>2.4</v>
      </c>
      <c r="CA55" s="58" t="s">
        <v>8</v>
      </c>
      <c r="CB55" s="59">
        <f>ROUND((IF(CA55=Tables!$A$3, Tables!$B$3, IF(CA55=Tables!$A$4, Tables!$B$4, IF(CA55=Tables!$A$5, Tables!$B$5, IF(CA55=Tables!$A$6, Tables!$B$6, 0)))))*CB$76,  Tables!$B$10)</f>
        <v>2.8</v>
      </c>
      <c r="CC55" s="56" t="s">
        <v>8</v>
      </c>
      <c r="CD55" s="57">
        <f>ROUND((IF(CC55="RP", Tables!$B$3, IF(CC55="FL", Tables!$B$4, IF(CC55="OS", Tables!$B$5, IF(CC55="FA", Tables!$B$6, 0)))))*CD$76,  Tables!$B$10)</f>
        <v>4.0999999999999996</v>
      </c>
      <c r="CE55" s="58"/>
      <c r="CF55" s="59">
        <f>ROUND((IF(CE55=Tables!$A$3, Tables!$B$3, IF(CE55=Tables!$A$4, Tables!$B$4, IF(CE55=Tables!$A$5, Tables!$B$5, IF(CE55=Tables!$A$6, Tables!$B$6, 0)))))*CF$76,  Tables!$B$10)</f>
        <v>0</v>
      </c>
      <c r="CG55" s="56"/>
      <c r="CH55" s="57">
        <f>ROUND((IF(CG55="RP", Tables!$B$3, IF(CG55="FL", Tables!$B$4, IF(CG55="OS", Tables!$B$5, IF(CG55="FA", Tables!$B$6, 0)))))*CH$76,  Tables!$B$10)</f>
        <v>0</v>
      </c>
    </row>
    <row r="56" spans="1:86" s="1" customFormat="1" ht="15" customHeight="1" x14ac:dyDescent="0.3">
      <c r="A56" s="69">
        <f t="shared" si="3"/>
        <v>5</v>
      </c>
      <c r="B56" s="51" t="s">
        <v>177</v>
      </c>
      <c r="C56" s="51" t="s">
        <v>67</v>
      </c>
      <c r="D56" s="50">
        <f>ROUND(SUM(E56:CH56), Tables!$B$11)</f>
        <v>50.3</v>
      </c>
      <c r="E56" s="56"/>
      <c r="F56" s="57">
        <f>ROUND((IF(E56=Tables!$A$3, Tables!$B$3, IF(E56=Tables!$A$4, Tables!$B$4, IF(E56=Tables!$A$5, Tables!$B$5, IF(E56=Tables!$A$6, Tables!$B$6, 0)))))*F$76,  Tables!$B$10)</f>
        <v>0</v>
      </c>
      <c r="G56" s="58" t="s">
        <v>7</v>
      </c>
      <c r="H56" s="59">
        <f>ROUND((IF(G56=Tables!$A$3, Tables!$B$3, IF(G56=Tables!$A$4, Tables!$B$4, IF(G56=Tables!$A$5, Tables!$B$5, IF(G56=Tables!$A$6, Tables!$B$6, 0)))))*H$76,  Tables!$B$10)</f>
        <v>3.3</v>
      </c>
      <c r="I56" s="56"/>
      <c r="J56" s="57">
        <f>ROUND((IF(I56="RP", Tables!$B$3, IF(I56="FL", Tables!$B$4, IF(I56="OS", Tables!$B$5, IF(I56="FA", Tables!$B$6, 0)))))*J$76,  Tables!$B$10)</f>
        <v>0</v>
      </c>
      <c r="K56" s="58"/>
      <c r="L56" s="59">
        <f>ROUND((IF(K56=Tables!$A$3, Tables!$B$3, IF(K56=Tables!$A$4, Tables!$B$4, IF(K56=Tables!$A$5, Tables!$B$5, IF(K56=Tables!$A$6, Tables!$B$6, 0)))))*L$76,  Tables!$B$10)</f>
        <v>0</v>
      </c>
      <c r="M56" s="56"/>
      <c r="N56" s="57">
        <f>ROUND((IF(M56="RP", Tables!$B$3, IF(M56="FL", Tables!$B$4, IF(M56="OS", Tables!$B$5, IF(M56="FA", Tables!$B$6, 0)))))*N$76,  Tables!$B$10)</f>
        <v>0</v>
      </c>
      <c r="O56" s="58"/>
      <c r="P56" s="59">
        <f>ROUND((IF(O56=Tables!$A$3, Tables!$B$3, IF(O56=Tables!$A$4, Tables!$B$4, IF(O56=Tables!$A$5, Tables!$B$5, IF(O56=Tables!$A$6, Tables!$B$6, 0)))))*P$76,  Tables!$B$10)</f>
        <v>0</v>
      </c>
      <c r="Q56" s="56"/>
      <c r="R56" s="57">
        <f>ROUND((IF(Q56="RP", Tables!$B$3, IF(Q56="FL", Tables!$B$4, IF(Q56="OS", Tables!$B$5, IF(Q56="FA", Tables!$B$6, 0)))))*R$76,  Tables!$B$10)</f>
        <v>0</v>
      </c>
      <c r="S56" s="58" t="s">
        <v>7</v>
      </c>
      <c r="T56" s="59">
        <f>ROUND((IF(S56=Tables!$A$3, Tables!$B$3, IF(S56=Tables!$A$4, Tables!$B$4, IF(S56=Tables!$A$5, Tables!$B$5, IF(S56=Tables!$A$6, Tables!$B$6, 0)))))*T$76,  Tables!$B$10)</f>
        <v>8.3000000000000007</v>
      </c>
      <c r="U56" s="56" t="s">
        <v>8</v>
      </c>
      <c r="V56" s="57">
        <f>ROUND((IF(U56="RP", Tables!$B$3, IF(U56="FL", Tables!$B$4, IF(U56="OS", Tables!$B$5, IF(U56="FA", Tables!$B$6, 0)))))*V$76,  Tables!$B$10)</f>
        <v>8.4</v>
      </c>
      <c r="W56" s="58"/>
      <c r="X56" s="59">
        <f>ROUND((IF(W56=Tables!$A$3, Tables!$B$3, IF(W56=Tables!$A$4, Tables!$B$4, IF(W56=Tables!$A$5, Tables!$B$5, IF(W56=Tables!$A$6, Tables!$B$6, 0)))))*X$76,  Tables!$B$10)</f>
        <v>0</v>
      </c>
      <c r="Y56" s="56" t="s">
        <v>7</v>
      </c>
      <c r="Z56" s="57">
        <f>ROUND((IF(Y56="RP", Tables!$B$3, IF(Y56="FL", Tables!$B$4, IF(Y56="OS", Tables!$B$5, IF(Y56="FA", Tables!$B$6, 0)))))*Z$76,  Tables!$B$10)</f>
        <v>5.7</v>
      </c>
      <c r="AA56" s="58" t="s">
        <v>7</v>
      </c>
      <c r="AB56" s="59">
        <f>ROUND((IF(AA56=Tables!$A$3, Tables!$B$3, IF(AA56=Tables!$A$4, Tables!$B$4, IF(AA56=Tables!$A$5, Tables!$B$5, IF(AA56=Tables!$A$6, Tables!$B$6, 0)))))*AB$76,  Tables!$B$10)</f>
        <v>8.9</v>
      </c>
      <c r="AC56" s="56"/>
      <c r="AD56" s="57">
        <f>ROUND((IF(AC56="RP", Tables!$B$3, IF(AC56="FL", Tables!$B$4, IF(AC56="OS", Tables!$B$5, IF(AC56="FA", Tables!$B$6, 0)))))*AD$76,  Tables!$B$10)</f>
        <v>0</v>
      </c>
      <c r="AE56" s="58"/>
      <c r="AF56" s="59">
        <f>ROUND((IF(AE56=Tables!$A$3, Tables!$B$3, IF(AE56=Tables!$A$4, Tables!$B$4, IF(AE56=Tables!$A$5, Tables!$B$5, IF(AE56=Tables!$A$6, Tables!$B$6, 0)))))*AF$76,  Tables!$B$10)</f>
        <v>0</v>
      </c>
      <c r="AG56" s="56"/>
      <c r="AH56" s="57">
        <f>ROUND((IF(AG56="RP", Tables!$B$3, IF(AG56="FL", Tables!$B$4, IF(AG56="OS", Tables!$B$5, IF(AG56="FA", Tables!$B$6, 0)))))*AH$76,  Tables!$B$10)</f>
        <v>0</v>
      </c>
      <c r="AI56" s="58"/>
      <c r="AJ56" s="59">
        <f>ROUND((IF(AI56=Tables!$A$3, Tables!$B$3, IF(AI56=Tables!$A$4, Tables!$B$4, IF(AI56=Tables!$A$5, Tables!$B$5, IF(AI56=Tables!$A$6, Tables!$B$6, 0)))))*AJ$76,  Tables!$B$10)</f>
        <v>0</v>
      </c>
      <c r="AK56" s="56"/>
      <c r="AL56" s="57">
        <f>ROUND((IF(AK56="RP", Tables!$B$3, IF(AK56="FL", Tables!$B$4, IF(AK56="OS", Tables!$B$5, IF(AK56="FA", Tables!$B$6, 0)))))*AL$76,  Tables!$B$10)</f>
        <v>0</v>
      </c>
      <c r="AM56" s="58"/>
      <c r="AN56" s="59">
        <f>ROUND((IF(AM56=Tables!$A$3, Tables!$B$3, IF(AM56=Tables!$A$4, Tables!$B$4, IF(AM56=Tables!$A$5, Tables!$B$5, IF(AM56=Tables!$A$6, Tables!$B$6, 0)))))*AN$76,  Tables!$B$10)</f>
        <v>0</v>
      </c>
      <c r="AO56" s="56"/>
      <c r="AP56" s="57">
        <f>ROUND((IF(AO56="RP", Tables!$B$3, IF(AO56="FL", Tables!$B$4, IF(AO56="OS", Tables!$B$5, IF(AO56="FA", Tables!$B$6, 0)))))*AP$76,  Tables!$B$10)</f>
        <v>0</v>
      </c>
      <c r="AQ56" s="58"/>
      <c r="AR56" s="59">
        <f>ROUND((IF(AQ56=Tables!$A$3, Tables!$B$3, IF(AQ56=Tables!$A$4, Tables!$B$4, IF(AQ56=Tables!$A$5, Tables!$B$5, IF(AQ56=Tables!$A$6, Tables!$B$6, 0)))))*AR$76,  Tables!$B$10)</f>
        <v>0</v>
      </c>
      <c r="AS56" s="56"/>
      <c r="AT56" s="57">
        <f>ROUND((IF(AS56="RP", Tables!$B$3, IF(AS56="FL", Tables!$B$4, IF(AS56="OS", Tables!$B$5, IF(AS56="FA", Tables!$B$6, 0)))))*AT$76,  Tables!$B$10)</f>
        <v>0</v>
      </c>
      <c r="AU56" s="58" t="s">
        <v>8</v>
      </c>
      <c r="AV56" s="59">
        <f>ROUND((IF(AU56=Tables!$A$3, Tables!$B$3, IF(AU56=Tables!$A$4, Tables!$B$4, IF(AU56=Tables!$A$5, Tables!$B$5, IF(AU56=Tables!$A$6, Tables!$B$6, 0)))))*AV$76,  Tables!$B$10)</f>
        <v>3.4</v>
      </c>
      <c r="AW56" s="56"/>
      <c r="AX56" s="57">
        <f>ROUND((IF(AW56="RP", Tables!$B$3, IF(AW56="FL", Tables!$B$4, IF(AW56="OS", Tables!$B$5, IF(AW56="FA", Tables!$B$6, 0)))))*AX$76,  Tables!$B$10)</f>
        <v>0</v>
      </c>
      <c r="AY56" s="58" t="s">
        <v>8</v>
      </c>
      <c r="AZ56" s="59">
        <f>ROUND((IF(AY56=Tables!$A$3, Tables!$B$3, IF(AY56=Tables!$A$4, Tables!$B$4, IF(AY56=Tables!$A$5, Tables!$B$5, IF(AY56=Tables!$A$6, Tables!$B$6, 0)))))*AZ$76,  Tables!$B$10)</f>
        <v>4.4000000000000004</v>
      </c>
      <c r="BA56" s="56"/>
      <c r="BB56" s="57">
        <f>ROUND((IF(BA56="RP", Tables!$B$3, IF(BA56="FL", Tables!$B$4, IF(BA56="OS", Tables!$B$5, IF(BA56="FA", Tables!$B$6, 0)))))*BB$76,  Tables!$B$10)</f>
        <v>0</v>
      </c>
      <c r="BC56" s="58"/>
      <c r="BD56" s="59">
        <f>ROUND((IF(BC56=Tables!$A$3, Tables!$B$3, IF(BC56=Tables!$A$4, Tables!$B$4, IF(BC56=Tables!$A$5, Tables!$B$5, IF(BC56=Tables!$A$6, Tables!$B$6, 0)))))*BD$76,  Tables!$B$10)</f>
        <v>0</v>
      </c>
      <c r="BE56" s="56"/>
      <c r="BF56" s="57">
        <f>ROUND((IF(BE56="RP", Tables!$B$3, IF(BE56="FL", Tables!$B$4, IF(BE56="OS", Tables!$B$5, IF(BE56="FA", Tables!$B$6, 0)))))*BF$76,  Tables!$B$10)</f>
        <v>0</v>
      </c>
      <c r="BG56" s="58"/>
      <c r="BH56" s="59">
        <f>ROUND((IF(BG56=Tables!$A$3, Tables!$B$3, IF(BG56=Tables!$A$4, Tables!$B$4, IF(BG56=Tables!$A$5, Tables!$B$5, IF(BG56=Tables!$A$6, Tables!$B$6, 0)))))*BH$76,  Tables!$B$10)</f>
        <v>0</v>
      </c>
      <c r="BI56" s="56"/>
      <c r="BJ56" s="57">
        <f>ROUND((IF(BI56="RP", Tables!$B$3, IF(BI56="FL", Tables!$B$4, IF(BI56="OS", Tables!$B$5, IF(BI56="FA", Tables!$B$6, 0)))))*BJ$76,  Tables!$B$10)</f>
        <v>0</v>
      </c>
      <c r="BK56" s="58"/>
      <c r="BL56" s="59">
        <f>ROUND((IF(BK56=Tables!$A$3, Tables!$B$3, IF(BK56=Tables!$A$4, Tables!$B$4, IF(BK56=Tables!$A$5, Tables!$B$5, IF(BK56=Tables!$A$6, Tables!$B$6, 0)))))*BL$76,  Tables!$B$10)</f>
        <v>0</v>
      </c>
      <c r="BM56" s="56"/>
      <c r="BN56" s="57">
        <f>ROUND((IF(BM56="RP", Tables!$B$3, IF(BM56="FL", Tables!$B$4, IF(BM56="OS", Tables!$B$5, IF(BM56="FA", Tables!$B$6, 0)))))*BN$76,  Tables!$B$10)</f>
        <v>0</v>
      </c>
      <c r="BO56" s="58" t="s">
        <v>8</v>
      </c>
      <c r="BP56" s="59">
        <f>ROUND((IF(BO56=Tables!$A$3, Tables!$B$3, IF(BO56=Tables!$A$4, Tables!$B$4, IF(BO56=Tables!$A$5, Tables!$B$5, IF(BO56=Tables!$A$6, Tables!$B$6, 0)))))*BP$76,  Tables!$B$10)</f>
        <v>2.9</v>
      </c>
      <c r="BQ56" s="56" t="s">
        <v>8</v>
      </c>
      <c r="BR56" s="57">
        <f>ROUND((IF(BQ56="RP", Tables!$B$3, IF(BQ56="FL", Tables!$B$4, IF(BQ56="OS", Tables!$B$5, IF(BQ56="FA", Tables!$B$6, 0)))))*BR$76,  Tables!$B$10)</f>
        <v>2.4</v>
      </c>
      <c r="BS56" s="58" t="s">
        <v>8</v>
      </c>
      <c r="BT56" s="59">
        <f>ROUND((IF(BS56=Tables!$A$3, Tables!$B$3, IF(BS56=Tables!$A$4, Tables!$B$4, IF(BS56=Tables!$A$5, Tables!$B$5, IF(BS56=Tables!$A$6, Tables!$B$6, 0)))))*BT$76,  Tables!$B$10)</f>
        <v>2.6</v>
      </c>
      <c r="BU56" s="56"/>
      <c r="BV56" s="57">
        <f>ROUND((IF(BU56="RP", Tables!$B$3, IF(BU56="FL", Tables!$B$4, IF(BU56="OS", Tables!$B$5, IF(BU56="FA", Tables!$B$6, 0)))))*BV$76,  Tables!$B$10)</f>
        <v>0</v>
      </c>
      <c r="BW56" s="58"/>
      <c r="BX56" s="59">
        <f>ROUND((IF(BW56=Tables!$A$3, Tables!$B$3, IF(BW56=Tables!$A$4, Tables!$B$4, IF(BW56=Tables!$A$5, Tables!$B$5, IF(BW56=Tables!$A$6, Tables!$B$6, 0)))))*BX$76,  Tables!$B$10)</f>
        <v>0</v>
      </c>
      <c r="BY56" s="56"/>
      <c r="BZ56" s="57">
        <f>ROUND((IF(BY56="RP", Tables!$B$3, IF(BY56="FL", Tables!$B$4, IF(BY56="OS", Tables!$B$5, IF(BY56="FA", Tables!$B$6, 0)))))*BZ$76,  Tables!$B$10)</f>
        <v>0</v>
      </c>
      <c r="CA56" s="58"/>
      <c r="CB56" s="59">
        <f>ROUND((IF(CA56=Tables!$A$3, Tables!$B$3, IF(CA56=Tables!$A$4, Tables!$B$4, IF(CA56=Tables!$A$5, Tables!$B$5, IF(CA56=Tables!$A$6, Tables!$B$6, 0)))))*CB$76,  Tables!$B$10)</f>
        <v>0</v>
      </c>
      <c r="CC56" s="56"/>
      <c r="CD56" s="57">
        <f>ROUND((IF(CC56="RP", Tables!$B$3, IF(CC56="FL", Tables!$B$4, IF(CC56="OS", Tables!$B$5, IF(CC56="FA", Tables!$B$6, 0)))))*CD$76,  Tables!$B$10)</f>
        <v>0</v>
      </c>
      <c r="CE56" s="58"/>
      <c r="CF56" s="59">
        <f>ROUND((IF(CE56=Tables!$A$3, Tables!$B$3, IF(CE56=Tables!$A$4, Tables!$B$4, IF(CE56=Tables!$A$5, Tables!$B$5, IF(CE56=Tables!$A$6, Tables!$B$6, 0)))))*CF$76,  Tables!$B$10)</f>
        <v>0</v>
      </c>
      <c r="CG56" s="56"/>
      <c r="CH56" s="57">
        <f>ROUND((IF(CG56="RP", Tables!$B$3, IF(CG56="FL", Tables!$B$4, IF(CG56="OS", Tables!$B$5, IF(CG56="FA", Tables!$B$6, 0)))))*CH$76,  Tables!$B$10)</f>
        <v>0</v>
      </c>
    </row>
    <row r="57" spans="1:86" s="1" customFormat="1" ht="15" customHeight="1" x14ac:dyDescent="0.3">
      <c r="A57" s="69">
        <f t="shared" si="3"/>
        <v>6</v>
      </c>
      <c r="B57" s="51" t="s">
        <v>140</v>
      </c>
      <c r="C57" s="51" t="s">
        <v>66</v>
      </c>
      <c r="D57" s="50">
        <f>ROUND(SUM(E57:CH57), Tables!$B$11)</f>
        <v>42.1</v>
      </c>
      <c r="E57" s="56"/>
      <c r="F57" s="57">
        <f>ROUND((IF(E57=Tables!$A$3, Tables!$B$3, IF(E57=Tables!$A$4, Tables!$B$4, IF(E57=Tables!$A$5, Tables!$B$5, IF(E57=Tables!$A$6, Tables!$B$6, 0)))))*F$76,  Tables!$B$10)</f>
        <v>0</v>
      </c>
      <c r="G57" s="58"/>
      <c r="H57" s="59">
        <f>ROUND((IF(G57=Tables!$A$3, Tables!$B$3, IF(G57=Tables!$A$4, Tables!$B$4, IF(G57=Tables!$A$5, Tables!$B$5, IF(G57=Tables!$A$6, Tables!$B$6, 0)))))*H$76,  Tables!$B$10)</f>
        <v>0</v>
      </c>
      <c r="I57" s="56" t="s">
        <v>7</v>
      </c>
      <c r="J57" s="57">
        <f>ROUND((IF(I57="RP", Tables!$B$3, IF(I57="FL", Tables!$B$4, IF(I57="OS", Tables!$B$5, IF(I57="FA", Tables!$B$6, 0)))))*J$76,  Tables!$B$10)</f>
        <v>5</v>
      </c>
      <c r="K57" s="58"/>
      <c r="L57" s="59">
        <f>ROUND((IF(K57=Tables!$A$3, Tables!$B$3, IF(K57=Tables!$A$4, Tables!$B$4, IF(K57=Tables!$A$5, Tables!$B$5, IF(K57=Tables!$A$6, Tables!$B$6, 0)))))*L$76,  Tables!$B$10)</f>
        <v>0</v>
      </c>
      <c r="M57" s="56"/>
      <c r="N57" s="57">
        <f>ROUND((IF(M57="RP", Tables!$B$3, IF(M57="FL", Tables!$B$4, IF(M57="OS", Tables!$B$5, IF(M57="FA", Tables!$B$6, 0)))))*N$76,  Tables!$B$10)</f>
        <v>0</v>
      </c>
      <c r="O57" s="58"/>
      <c r="P57" s="59">
        <f>ROUND((IF(O57=Tables!$A$3, Tables!$B$3, IF(O57=Tables!$A$4, Tables!$B$4, IF(O57=Tables!$A$5, Tables!$B$5, IF(O57=Tables!$A$6, Tables!$B$6, 0)))))*P$76,  Tables!$B$10)</f>
        <v>0</v>
      </c>
      <c r="Q57" s="56"/>
      <c r="R57" s="57">
        <f>ROUND((IF(Q57="RP", Tables!$B$3, IF(Q57="FL", Tables!$B$4, IF(Q57="OS", Tables!$B$5, IF(Q57="FA", Tables!$B$6, 0)))))*R$76,  Tables!$B$10)</f>
        <v>0</v>
      </c>
      <c r="S57" s="58"/>
      <c r="T57" s="59">
        <f>ROUND((IF(S57=Tables!$A$3, Tables!$B$3, IF(S57=Tables!$A$4, Tables!$B$4, IF(S57=Tables!$A$5, Tables!$B$5, IF(S57=Tables!$A$6, Tables!$B$6, 0)))))*T$76,  Tables!$B$10)</f>
        <v>0</v>
      </c>
      <c r="U57" s="56"/>
      <c r="V57" s="57">
        <f>ROUND((IF(U57="RP", Tables!$B$3, IF(U57="FL", Tables!$B$4, IF(U57="OS", Tables!$B$5, IF(U57="FA", Tables!$B$6, 0)))))*V$76,  Tables!$B$10)</f>
        <v>0</v>
      </c>
      <c r="W57" s="58"/>
      <c r="X57" s="59">
        <f>ROUND((IF(W57=Tables!$A$3, Tables!$B$3, IF(W57=Tables!$A$4, Tables!$B$4, IF(W57=Tables!$A$5, Tables!$B$5, IF(W57=Tables!$A$6, Tables!$B$6, 0)))))*X$76,  Tables!$B$10)</f>
        <v>0</v>
      </c>
      <c r="Y57" s="56"/>
      <c r="Z57" s="57">
        <f>ROUND((IF(Y57="RP", Tables!$B$3, IF(Y57="FL", Tables!$B$4, IF(Y57="OS", Tables!$B$5, IF(Y57="FA", Tables!$B$6, 0)))))*Z$76,  Tables!$B$10)</f>
        <v>0</v>
      </c>
      <c r="AA57" s="58"/>
      <c r="AB57" s="59">
        <f>ROUND((IF(AA57=Tables!$A$3, Tables!$B$3, IF(AA57=Tables!$A$4, Tables!$B$4, IF(AA57=Tables!$A$5, Tables!$B$5, IF(AA57=Tables!$A$6, Tables!$B$6, 0)))))*AB$76,  Tables!$B$10)</f>
        <v>0</v>
      </c>
      <c r="AC57" s="56"/>
      <c r="AD57" s="57">
        <f>ROUND((IF(AC57="RP", Tables!$B$3, IF(AC57="FL", Tables!$B$4, IF(AC57="OS", Tables!$B$5, IF(AC57="FA", Tables!$B$6, 0)))))*AD$76,  Tables!$B$10)</f>
        <v>0</v>
      </c>
      <c r="AE57" s="58"/>
      <c r="AF57" s="59">
        <f>ROUND((IF(AE57=Tables!$A$3, Tables!$B$3, IF(AE57=Tables!$A$4, Tables!$B$4, IF(AE57=Tables!$A$5, Tables!$B$5, IF(AE57=Tables!$A$6, Tables!$B$6, 0)))))*AF$76,  Tables!$B$10)</f>
        <v>0</v>
      </c>
      <c r="AG57" s="56"/>
      <c r="AH57" s="57">
        <f>ROUND((IF(AG57="RP", Tables!$B$3, IF(AG57="FL", Tables!$B$4, IF(AG57="OS", Tables!$B$5, IF(AG57="FA", Tables!$B$6, 0)))))*AH$76,  Tables!$B$10)</f>
        <v>0</v>
      </c>
      <c r="AI57" s="58"/>
      <c r="AJ57" s="59">
        <f>ROUND((IF(AI57=Tables!$A$3, Tables!$B$3, IF(AI57=Tables!$A$4, Tables!$B$4, IF(AI57=Tables!$A$5, Tables!$B$5, IF(AI57=Tables!$A$6, Tables!$B$6, 0)))))*AJ$76,  Tables!$B$10)</f>
        <v>0</v>
      </c>
      <c r="AK57" s="56"/>
      <c r="AL57" s="57">
        <f>ROUND((IF(AK57="RP", Tables!$B$3, IF(AK57="FL", Tables!$B$4, IF(AK57="OS", Tables!$B$5, IF(AK57="FA", Tables!$B$6, 0)))))*AL$76,  Tables!$B$10)</f>
        <v>0</v>
      </c>
      <c r="AM57" s="58"/>
      <c r="AN57" s="59">
        <f>ROUND((IF(AM57=Tables!$A$3, Tables!$B$3, IF(AM57=Tables!$A$4, Tables!$B$4, IF(AM57=Tables!$A$5, Tables!$B$5, IF(AM57=Tables!$A$6, Tables!$B$6, 0)))))*AN$76,  Tables!$B$10)</f>
        <v>0</v>
      </c>
      <c r="AO57" s="56"/>
      <c r="AP57" s="57">
        <f>ROUND((IF(AO57="RP", Tables!$B$3, IF(AO57="FL", Tables!$B$4, IF(AO57="OS", Tables!$B$5, IF(AO57="FA", Tables!$B$6, 0)))))*AP$76,  Tables!$B$10)</f>
        <v>0</v>
      </c>
      <c r="AQ57" s="58"/>
      <c r="AR57" s="59">
        <f>ROUND((IF(AQ57=Tables!$A$3, Tables!$B$3, IF(AQ57=Tables!$A$4, Tables!$B$4, IF(AQ57=Tables!$A$5, Tables!$B$5, IF(AQ57=Tables!$A$6, Tables!$B$6, 0)))))*AR$76,  Tables!$B$10)</f>
        <v>0</v>
      </c>
      <c r="AS57" s="56"/>
      <c r="AT57" s="57">
        <f>ROUND((IF(AS57="RP", Tables!$B$3, IF(AS57="FL", Tables!$B$4, IF(AS57="OS", Tables!$B$5, IF(AS57="FA", Tables!$B$6, 0)))))*AT$76,  Tables!$B$10)</f>
        <v>0</v>
      </c>
      <c r="AU57" s="58" t="s">
        <v>8</v>
      </c>
      <c r="AV57" s="59">
        <f>ROUND((IF(AU57=Tables!$A$3, Tables!$B$3, IF(AU57=Tables!$A$4, Tables!$B$4, IF(AU57=Tables!$A$5, Tables!$B$5, IF(AU57=Tables!$A$6, Tables!$B$6, 0)))))*AV$76,  Tables!$B$10)</f>
        <v>3.4</v>
      </c>
      <c r="AW57" s="56"/>
      <c r="AX57" s="57">
        <f>ROUND((IF(AW57="RP", Tables!$B$3, IF(AW57="FL", Tables!$B$4, IF(AW57="OS", Tables!$B$5, IF(AW57="FA", Tables!$B$6, 0)))))*AX$76,  Tables!$B$10)</f>
        <v>0</v>
      </c>
      <c r="AY57" s="58"/>
      <c r="AZ57" s="59">
        <f>ROUND((IF(AY57=Tables!$A$3, Tables!$B$3, IF(AY57=Tables!$A$4, Tables!$B$4, IF(AY57=Tables!$A$5, Tables!$B$5, IF(AY57=Tables!$A$6, Tables!$B$6, 0)))))*AZ$76,  Tables!$B$10)</f>
        <v>0</v>
      </c>
      <c r="BA57" s="56"/>
      <c r="BB57" s="57">
        <f>ROUND((IF(BA57="RP", Tables!$B$3, IF(BA57="FL", Tables!$B$4, IF(BA57="OS", Tables!$B$5, IF(BA57="FA", Tables!$B$6, 0)))))*BB$76,  Tables!$B$10)</f>
        <v>0</v>
      </c>
      <c r="BC57" s="58" t="s">
        <v>8</v>
      </c>
      <c r="BD57" s="59">
        <f>ROUND((IF(BC57=Tables!$A$3, Tables!$B$3, IF(BC57=Tables!$A$4, Tables!$B$4, IF(BC57=Tables!$A$5, Tables!$B$5, IF(BC57=Tables!$A$6, Tables!$B$6, 0)))))*BD$76,  Tables!$B$10)</f>
        <v>4.4000000000000004</v>
      </c>
      <c r="BE57" s="56" t="s">
        <v>8</v>
      </c>
      <c r="BF57" s="57">
        <f>ROUND((IF(BE57="RP", Tables!$B$3, IF(BE57="FL", Tables!$B$4, IF(BE57="OS", Tables!$B$5, IF(BE57="FA", Tables!$B$6, 0)))))*BF$76,  Tables!$B$10)</f>
        <v>4.8</v>
      </c>
      <c r="BG57" s="58"/>
      <c r="BH57" s="59">
        <f>ROUND((IF(BG57=Tables!$A$3, Tables!$B$3, IF(BG57=Tables!$A$4, Tables!$B$4, IF(BG57=Tables!$A$5, Tables!$B$5, IF(BG57=Tables!$A$6, Tables!$B$6, 0)))))*BH$76,  Tables!$B$10)</f>
        <v>0</v>
      </c>
      <c r="BI57" s="56"/>
      <c r="BJ57" s="57">
        <f>ROUND((IF(BI57="RP", Tables!$B$3, IF(BI57="FL", Tables!$B$4, IF(BI57="OS", Tables!$B$5, IF(BI57="FA", Tables!$B$6, 0)))))*BJ$76,  Tables!$B$10)</f>
        <v>0</v>
      </c>
      <c r="BK57" s="58"/>
      <c r="BL57" s="59">
        <f>ROUND((IF(BK57=Tables!$A$3, Tables!$B$3, IF(BK57=Tables!$A$4, Tables!$B$4, IF(BK57=Tables!$A$5, Tables!$B$5, IF(BK57=Tables!$A$6, Tables!$B$6, 0)))))*BL$76,  Tables!$B$10)</f>
        <v>0</v>
      </c>
      <c r="BM57" s="56"/>
      <c r="BN57" s="57">
        <f>ROUND((IF(BM57="RP", Tables!$B$3, IF(BM57="FL", Tables!$B$4, IF(BM57="OS", Tables!$B$5, IF(BM57="FA", Tables!$B$6, 0)))))*BN$76,  Tables!$B$10)</f>
        <v>0</v>
      </c>
      <c r="BO57" s="58" t="s">
        <v>8</v>
      </c>
      <c r="BP57" s="59">
        <f>ROUND((IF(BO57=Tables!$A$3, Tables!$B$3, IF(BO57=Tables!$A$4, Tables!$B$4, IF(BO57=Tables!$A$5, Tables!$B$5, IF(BO57=Tables!$A$6, Tables!$B$6, 0)))))*BP$76,  Tables!$B$10)</f>
        <v>2.9</v>
      </c>
      <c r="BQ57" s="56" t="s">
        <v>8</v>
      </c>
      <c r="BR57" s="57">
        <f>ROUND((IF(BQ57="RP", Tables!$B$3, IF(BQ57="FL", Tables!$B$4, IF(BQ57="OS", Tables!$B$5, IF(BQ57="FA", Tables!$B$6, 0)))))*BR$76,  Tables!$B$10)</f>
        <v>2.4</v>
      </c>
      <c r="BS57" s="58" t="s">
        <v>8</v>
      </c>
      <c r="BT57" s="59">
        <f>ROUND((IF(BS57=Tables!$A$3, Tables!$B$3, IF(BS57=Tables!$A$4, Tables!$B$4, IF(BS57=Tables!$A$5, Tables!$B$5, IF(BS57=Tables!$A$6, Tables!$B$6, 0)))))*BT$76,  Tables!$B$10)</f>
        <v>2.6</v>
      </c>
      <c r="BU57" s="56" t="s">
        <v>8</v>
      </c>
      <c r="BV57" s="57">
        <f>ROUND((IF(BU57="RP", Tables!$B$3, IF(BU57="FL", Tables!$B$4, IF(BU57="OS", Tables!$B$5, IF(BU57="FA", Tables!$B$6, 0)))))*BV$76,  Tables!$B$10)</f>
        <v>3.6</v>
      </c>
      <c r="BW57" s="58" t="s">
        <v>8</v>
      </c>
      <c r="BX57" s="59">
        <f>ROUND((IF(BW57=Tables!$A$3, Tables!$B$3, IF(BW57=Tables!$A$4, Tables!$B$4, IF(BW57=Tables!$A$5, Tables!$B$5, IF(BW57=Tables!$A$6, Tables!$B$6, 0)))))*BX$76,  Tables!$B$10)</f>
        <v>3.1</v>
      </c>
      <c r="BY57" s="56" t="s">
        <v>8</v>
      </c>
      <c r="BZ57" s="57">
        <f>ROUND((IF(BY57="RP", Tables!$B$3, IF(BY57="FL", Tables!$B$4, IF(BY57="OS", Tables!$B$5, IF(BY57="FA", Tables!$B$6, 0)))))*BZ$76,  Tables!$B$10)</f>
        <v>3</v>
      </c>
      <c r="CA57" s="58" t="s">
        <v>8</v>
      </c>
      <c r="CB57" s="59">
        <f>ROUND((IF(CA57=Tables!$A$3, Tables!$B$3, IF(CA57=Tables!$A$4, Tables!$B$4, IF(CA57=Tables!$A$5, Tables!$B$5, IF(CA57=Tables!$A$6, Tables!$B$6, 0)))))*CB$76,  Tables!$B$10)</f>
        <v>2.8</v>
      </c>
      <c r="CC57" s="56" t="s">
        <v>8</v>
      </c>
      <c r="CD57" s="57">
        <f>ROUND((IF(CC57="RP", Tables!$B$3, IF(CC57="FL", Tables!$B$4, IF(CC57="OS", Tables!$B$5, IF(CC57="FA", Tables!$B$6, 0)))))*CD$76,  Tables!$B$10)</f>
        <v>4.0999999999999996</v>
      </c>
      <c r="CE57" s="58"/>
      <c r="CF57" s="59">
        <f>ROUND((IF(CE57=Tables!$A$3, Tables!$B$3, IF(CE57=Tables!$A$4, Tables!$B$4, IF(CE57=Tables!$A$5, Tables!$B$5, IF(CE57=Tables!$A$6, Tables!$B$6, 0)))))*CF$76,  Tables!$B$10)</f>
        <v>0</v>
      </c>
      <c r="CG57" s="56"/>
      <c r="CH57" s="57">
        <f>ROUND((IF(CG57="RP", Tables!$B$3, IF(CG57="FL", Tables!$B$4, IF(CG57="OS", Tables!$B$5, IF(CG57="FA", Tables!$B$6, 0)))))*CH$76,  Tables!$B$10)</f>
        <v>0</v>
      </c>
    </row>
    <row r="58" spans="1:86" s="1" customFormat="1" ht="15" customHeight="1" x14ac:dyDescent="0.3">
      <c r="A58" s="69">
        <f t="shared" si="3"/>
        <v>7</v>
      </c>
      <c r="B58" s="51" t="s">
        <v>181</v>
      </c>
      <c r="C58" s="51" t="s">
        <v>180</v>
      </c>
      <c r="D58" s="50">
        <f>ROUND(SUM(E58:CH58), Tables!$B$11)</f>
        <v>36.4</v>
      </c>
      <c r="E58" s="56"/>
      <c r="F58" s="57">
        <f>ROUND((IF(E58=Tables!$A$3, Tables!$B$3, IF(E58=Tables!$A$4, Tables!$B$4, IF(E58=Tables!$A$5, Tables!$B$5, IF(E58=Tables!$A$6, Tables!$B$6, 0)))))*F$76,  Tables!$B$10)</f>
        <v>0</v>
      </c>
      <c r="G58" s="58"/>
      <c r="H58" s="59">
        <f>ROUND((IF(G58=Tables!$A$3, Tables!$B$3, IF(G58=Tables!$A$4, Tables!$B$4, IF(G58=Tables!$A$5, Tables!$B$5, IF(G58=Tables!$A$6, Tables!$B$6, 0)))))*H$76,  Tables!$B$10)</f>
        <v>0</v>
      </c>
      <c r="I58" s="56"/>
      <c r="J58" s="57">
        <f>ROUND((IF(I58="RP", Tables!$B$3, IF(I58="FL", Tables!$B$4, IF(I58="OS", Tables!$B$5, IF(I58="FA", Tables!$B$6, 0)))))*J$76,  Tables!$B$10)</f>
        <v>0</v>
      </c>
      <c r="K58" s="58"/>
      <c r="L58" s="59">
        <f>ROUND((IF(K58=Tables!$A$3, Tables!$B$3, IF(K58=Tables!$A$4, Tables!$B$4, IF(K58=Tables!$A$5, Tables!$B$5, IF(K58=Tables!$A$6, Tables!$B$6, 0)))))*L$76,  Tables!$B$10)</f>
        <v>0</v>
      </c>
      <c r="M58" s="56"/>
      <c r="N58" s="57">
        <f>ROUND((IF(M58="RP", Tables!$B$3, IF(M58="FL", Tables!$B$4, IF(M58="OS", Tables!$B$5, IF(M58="FA", Tables!$B$6, 0)))))*N$76,  Tables!$B$10)</f>
        <v>0</v>
      </c>
      <c r="O58" s="58"/>
      <c r="P58" s="59">
        <f>ROUND((IF(O58=Tables!$A$3, Tables!$B$3, IF(O58=Tables!$A$4, Tables!$B$4, IF(O58=Tables!$A$5, Tables!$B$5, IF(O58=Tables!$A$6, Tables!$B$6, 0)))))*P$76,  Tables!$B$10)</f>
        <v>0</v>
      </c>
      <c r="Q58" s="56"/>
      <c r="R58" s="57">
        <f>ROUND((IF(Q58="RP", Tables!$B$3, IF(Q58="FL", Tables!$B$4, IF(Q58="OS", Tables!$B$5, IF(Q58="FA", Tables!$B$6, 0)))))*R$76,  Tables!$B$10)</f>
        <v>0</v>
      </c>
      <c r="S58" s="58"/>
      <c r="T58" s="59">
        <f>ROUND((IF(S58=Tables!$A$3, Tables!$B$3, IF(S58=Tables!$A$4, Tables!$B$4, IF(S58=Tables!$A$5, Tables!$B$5, IF(S58=Tables!$A$6, Tables!$B$6, 0)))))*T$76,  Tables!$B$10)</f>
        <v>0</v>
      </c>
      <c r="U58" s="56"/>
      <c r="V58" s="57">
        <f>ROUND((IF(U58="RP", Tables!$B$3, IF(U58="FL", Tables!$B$4, IF(U58="OS", Tables!$B$5, IF(U58="FA", Tables!$B$6, 0)))))*V$76,  Tables!$B$10)</f>
        <v>0</v>
      </c>
      <c r="W58" s="58"/>
      <c r="X58" s="59">
        <f>ROUND((IF(W58=Tables!$A$3, Tables!$B$3, IF(W58=Tables!$A$4, Tables!$B$4, IF(W58=Tables!$A$5, Tables!$B$5, IF(W58=Tables!$A$6, Tables!$B$6, 0)))))*X$76,  Tables!$B$10)</f>
        <v>0</v>
      </c>
      <c r="Y58" s="56"/>
      <c r="Z58" s="57">
        <f>ROUND((IF(Y58="RP", Tables!$B$3, IF(Y58="FL", Tables!$B$4, IF(Y58="OS", Tables!$B$5, IF(Y58="FA", Tables!$B$6, 0)))))*Z$76,  Tables!$B$10)</f>
        <v>0</v>
      </c>
      <c r="AA58" s="58"/>
      <c r="AB58" s="59">
        <f>ROUND((IF(AA58=Tables!$A$3, Tables!$B$3, IF(AA58=Tables!$A$4, Tables!$B$4, IF(AA58=Tables!$A$5, Tables!$B$5, IF(AA58=Tables!$A$6, Tables!$B$6, 0)))))*AB$76,  Tables!$B$10)</f>
        <v>0</v>
      </c>
      <c r="AC58" s="56"/>
      <c r="AD58" s="57">
        <f>ROUND((IF(AC58="RP", Tables!$B$3, IF(AC58="FL", Tables!$B$4, IF(AC58="OS", Tables!$B$5, IF(AC58="FA", Tables!$B$6, 0)))))*AD$76,  Tables!$B$10)</f>
        <v>0</v>
      </c>
      <c r="AE58" s="58"/>
      <c r="AF58" s="59">
        <f>ROUND((IF(AE58=Tables!$A$3, Tables!$B$3, IF(AE58=Tables!$A$4, Tables!$B$4, IF(AE58=Tables!$A$5, Tables!$B$5, IF(AE58=Tables!$A$6, Tables!$B$6, 0)))))*AF$76,  Tables!$B$10)</f>
        <v>0</v>
      </c>
      <c r="AG58" s="56"/>
      <c r="AH58" s="57">
        <f>ROUND((IF(AG58="RP", Tables!$B$3, IF(AG58="FL", Tables!$B$4, IF(AG58="OS", Tables!$B$5, IF(AG58="FA", Tables!$B$6, 0)))))*AH$76,  Tables!$B$10)</f>
        <v>0</v>
      </c>
      <c r="AI58" s="58"/>
      <c r="AJ58" s="59">
        <f>ROUND((IF(AI58=Tables!$A$3, Tables!$B$3, IF(AI58=Tables!$A$4, Tables!$B$4, IF(AI58=Tables!$A$5, Tables!$B$5, IF(AI58=Tables!$A$6, Tables!$B$6, 0)))))*AJ$76,  Tables!$B$10)</f>
        <v>0</v>
      </c>
      <c r="AK58" s="56"/>
      <c r="AL58" s="57">
        <f>ROUND((IF(AK58="RP", Tables!$B$3, IF(AK58="FL", Tables!$B$4, IF(AK58="OS", Tables!$B$5, IF(AK58="FA", Tables!$B$6, 0)))))*AL$76,  Tables!$B$10)</f>
        <v>0</v>
      </c>
      <c r="AM58" s="58"/>
      <c r="AN58" s="59">
        <f>ROUND((IF(AM58=Tables!$A$3, Tables!$B$3, IF(AM58=Tables!$A$4, Tables!$B$4, IF(AM58=Tables!$A$5, Tables!$B$5, IF(AM58=Tables!$A$6, Tables!$B$6, 0)))))*AN$76,  Tables!$B$10)</f>
        <v>0</v>
      </c>
      <c r="AO58" s="56"/>
      <c r="AP58" s="57">
        <f>ROUND((IF(AO58="RP", Tables!$B$3, IF(AO58="FL", Tables!$B$4, IF(AO58="OS", Tables!$B$5, IF(AO58="FA", Tables!$B$6, 0)))))*AP$76,  Tables!$B$10)</f>
        <v>0</v>
      </c>
      <c r="AQ58" s="58"/>
      <c r="AR58" s="59">
        <f>ROUND((IF(AQ58=Tables!$A$3, Tables!$B$3, IF(AQ58=Tables!$A$4, Tables!$B$4, IF(AQ58=Tables!$A$5, Tables!$B$5, IF(AQ58=Tables!$A$6, Tables!$B$6, 0)))))*AR$76,  Tables!$B$10)</f>
        <v>0</v>
      </c>
      <c r="AS58" s="56" t="s">
        <v>8</v>
      </c>
      <c r="AT58" s="57">
        <f>ROUND((IF(AS58="RP", Tables!$B$3, IF(AS58="FL", Tables!$B$4, IF(AS58="OS", Tables!$B$5, IF(AS58="FA", Tables!$B$6, 0)))))*AT$76,  Tables!$B$10)</f>
        <v>4.0999999999999996</v>
      </c>
      <c r="AU58" s="58"/>
      <c r="AV58" s="59">
        <f>ROUND((IF(AU58=Tables!$A$3, Tables!$B$3, IF(AU58=Tables!$A$4, Tables!$B$4, IF(AU58=Tables!$A$5, Tables!$B$5, IF(AU58=Tables!$A$6, Tables!$B$6, 0)))))*AV$76,  Tables!$B$10)</f>
        <v>0</v>
      </c>
      <c r="AW58" s="56"/>
      <c r="AX58" s="57">
        <f>ROUND((IF(AW58="RP", Tables!$B$3, IF(AW58="FL", Tables!$B$4, IF(AW58="OS", Tables!$B$5, IF(AW58="FA", Tables!$B$6, 0)))))*AX$76,  Tables!$B$10)</f>
        <v>0</v>
      </c>
      <c r="AY58" s="58"/>
      <c r="AZ58" s="59">
        <f>ROUND((IF(AY58=Tables!$A$3, Tables!$B$3, IF(AY58=Tables!$A$4, Tables!$B$4, IF(AY58=Tables!$A$5, Tables!$B$5, IF(AY58=Tables!$A$6, Tables!$B$6, 0)))))*AZ$76,  Tables!$B$10)</f>
        <v>0</v>
      </c>
      <c r="BA58" s="56" t="s">
        <v>8</v>
      </c>
      <c r="BB58" s="57">
        <f>ROUND((IF(BA58="RP", Tables!$B$3, IF(BA58="FL", Tables!$B$4, IF(BA58="OS", Tables!$B$5, IF(BA58="FA", Tables!$B$6, 0)))))*BB$76,  Tables!$B$10)</f>
        <v>7</v>
      </c>
      <c r="BC58" s="58" t="s">
        <v>8</v>
      </c>
      <c r="BD58" s="59">
        <f>ROUND((IF(BC58=Tables!$A$3, Tables!$B$3, IF(BC58=Tables!$A$4, Tables!$B$4, IF(BC58=Tables!$A$5, Tables!$B$5, IF(BC58=Tables!$A$6, Tables!$B$6, 0)))))*BD$76,  Tables!$B$10)</f>
        <v>4.4000000000000004</v>
      </c>
      <c r="BE58" s="56"/>
      <c r="BF58" s="57">
        <f>ROUND((IF(BE58="RP", Tables!$B$3, IF(BE58="FL", Tables!$B$4, IF(BE58="OS", Tables!$B$5, IF(BE58="FA", Tables!$B$6, 0)))))*BF$76,  Tables!$B$10)</f>
        <v>0</v>
      </c>
      <c r="BG58" s="58"/>
      <c r="BH58" s="59">
        <f>ROUND((IF(BG58=Tables!$A$3, Tables!$B$3, IF(BG58=Tables!$A$4, Tables!$B$4, IF(BG58=Tables!$A$5, Tables!$B$5, IF(BG58=Tables!$A$6, Tables!$B$6, 0)))))*BH$76,  Tables!$B$10)</f>
        <v>0</v>
      </c>
      <c r="BI58" s="56"/>
      <c r="BJ58" s="57">
        <f>ROUND((IF(BI58="RP", Tables!$B$3, IF(BI58="FL", Tables!$B$4, IF(BI58="OS", Tables!$B$5, IF(BI58="FA", Tables!$B$6, 0)))))*BJ$76,  Tables!$B$10)</f>
        <v>0</v>
      </c>
      <c r="BK58" s="58"/>
      <c r="BL58" s="59">
        <f>ROUND((IF(BK58=Tables!$A$3, Tables!$B$3, IF(BK58=Tables!$A$4, Tables!$B$4, IF(BK58=Tables!$A$5, Tables!$B$5, IF(BK58=Tables!$A$6, Tables!$B$6, 0)))))*BL$76,  Tables!$B$10)</f>
        <v>0</v>
      </c>
      <c r="BM58" s="56"/>
      <c r="BN58" s="57">
        <f>ROUND((IF(BM58="RP", Tables!$B$3, IF(BM58="FL", Tables!$B$4, IF(BM58="OS", Tables!$B$5, IF(BM58="FA", Tables!$B$6, 0)))))*BN$76,  Tables!$B$10)</f>
        <v>0</v>
      </c>
      <c r="BO58" s="58" t="s">
        <v>7</v>
      </c>
      <c r="BP58" s="59">
        <f>ROUND((IF(BO58=Tables!$A$3, Tables!$B$3, IF(BO58=Tables!$A$4, Tables!$B$4, IF(BO58=Tables!$A$5, Tables!$B$5, IF(BO58=Tables!$A$6, Tables!$B$6, 0)))))*BP$76,  Tables!$B$10)</f>
        <v>2.2999999999999998</v>
      </c>
      <c r="BQ58" s="56" t="s">
        <v>8</v>
      </c>
      <c r="BR58" s="57">
        <f>ROUND((IF(BQ58="RP", Tables!$B$3, IF(BQ58="FL", Tables!$B$4, IF(BQ58="OS", Tables!$B$5, IF(BQ58="FA", Tables!$B$6, 0)))))*BR$76,  Tables!$B$10)</f>
        <v>2.4</v>
      </c>
      <c r="BS58" s="58" t="s">
        <v>8</v>
      </c>
      <c r="BT58" s="59">
        <f>ROUND((IF(BS58=Tables!$A$3, Tables!$B$3, IF(BS58=Tables!$A$4, Tables!$B$4, IF(BS58=Tables!$A$5, Tables!$B$5, IF(BS58=Tables!$A$6, Tables!$B$6, 0)))))*BT$76,  Tables!$B$10)</f>
        <v>2.6</v>
      </c>
      <c r="BU58" s="56" t="s">
        <v>8</v>
      </c>
      <c r="BV58" s="57">
        <f>ROUND((IF(BU58="RP", Tables!$B$3, IF(BU58="FL", Tables!$B$4, IF(BU58="OS", Tables!$B$5, IF(BU58="FA", Tables!$B$6, 0)))))*BV$76,  Tables!$B$10)</f>
        <v>3.6</v>
      </c>
      <c r="BW58" s="58" t="s">
        <v>8</v>
      </c>
      <c r="BX58" s="59">
        <f>ROUND((IF(BW58=Tables!$A$3, Tables!$B$3, IF(BW58=Tables!$A$4, Tables!$B$4, IF(BW58=Tables!$A$5, Tables!$B$5, IF(BW58=Tables!$A$6, Tables!$B$6, 0)))))*BX$76,  Tables!$B$10)</f>
        <v>3.1</v>
      </c>
      <c r="BY58" s="56"/>
      <c r="BZ58" s="57">
        <f>ROUND((IF(BY58="RP", Tables!$B$3, IF(BY58="FL", Tables!$B$4, IF(BY58="OS", Tables!$B$5, IF(BY58="FA", Tables!$B$6, 0)))))*BZ$76,  Tables!$B$10)</f>
        <v>0</v>
      </c>
      <c r="CA58" s="58" t="s">
        <v>8</v>
      </c>
      <c r="CB58" s="59">
        <f>ROUND((IF(CA58=Tables!$A$3, Tables!$B$3, IF(CA58=Tables!$A$4, Tables!$B$4, IF(CA58=Tables!$A$5, Tables!$B$5, IF(CA58=Tables!$A$6, Tables!$B$6, 0)))))*CB$76,  Tables!$B$10)</f>
        <v>2.8</v>
      </c>
      <c r="CC58" s="56" t="s">
        <v>8</v>
      </c>
      <c r="CD58" s="57">
        <f>ROUND((IF(CC58="RP", Tables!$B$3, IF(CC58="FL", Tables!$B$4, IF(CC58="OS", Tables!$B$5, IF(CC58="FA", Tables!$B$6, 0)))))*CD$76,  Tables!$B$10)</f>
        <v>4.0999999999999996</v>
      </c>
      <c r="CE58" s="58"/>
      <c r="CF58" s="59">
        <f>ROUND((IF(CE58=Tables!$A$3, Tables!$B$3, IF(CE58=Tables!$A$4, Tables!$B$4, IF(CE58=Tables!$A$5, Tables!$B$5, IF(CE58=Tables!$A$6, Tables!$B$6, 0)))))*CF$76,  Tables!$B$10)</f>
        <v>0</v>
      </c>
      <c r="CG58" s="56"/>
      <c r="CH58" s="57">
        <f>ROUND((IF(CG58="RP", Tables!$B$3, IF(CG58="FL", Tables!$B$4, IF(CG58="OS", Tables!$B$5, IF(CG58="FA", Tables!$B$6, 0)))))*CH$76,  Tables!$B$10)</f>
        <v>0</v>
      </c>
    </row>
    <row r="59" spans="1:86" s="1" customFormat="1" ht="15" customHeight="1" x14ac:dyDescent="0.3">
      <c r="A59" s="69">
        <f t="shared" si="3"/>
        <v>8</v>
      </c>
      <c r="B59" s="51" t="s">
        <v>143</v>
      </c>
      <c r="C59" s="51" t="s">
        <v>144</v>
      </c>
      <c r="D59" s="50">
        <f>ROUND(SUM(E59:CH59), Tables!$B$11)</f>
        <v>31.3</v>
      </c>
      <c r="E59" s="56"/>
      <c r="F59" s="57">
        <f>ROUND((IF(E59=Tables!$A$3, Tables!$B$3, IF(E59=Tables!$A$4, Tables!$B$4, IF(E59=Tables!$A$5, Tables!$B$5, IF(E59=Tables!$A$6, Tables!$B$6, 0)))))*F$76,  Tables!$B$10)</f>
        <v>0</v>
      </c>
      <c r="G59" s="58"/>
      <c r="H59" s="59">
        <f>ROUND((IF(G59=Tables!$A$3, Tables!$B$3, IF(G59=Tables!$A$4, Tables!$B$4, IF(G59=Tables!$A$5, Tables!$B$5, IF(G59=Tables!$A$6, Tables!$B$6, 0)))))*H$76,  Tables!$B$10)</f>
        <v>0</v>
      </c>
      <c r="I59" s="56"/>
      <c r="J59" s="57">
        <f>ROUND((IF(I59="RP", Tables!$B$3, IF(I59="FL", Tables!$B$4, IF(I59="OS", Tables!$B$5, IF(I59="FA", Tables!$B$6, 0)))))*J$76,  Tables!$B$10)</f>
        <v>0</v>
      </c>
      <c r="K59" s="58"/>
      <c r="L59" s="59">
        <f>ROUND((IF(K59=Tables!$A$3, Tables!$B$3, IF(K59=Tables!$A$4, Tables!$B$4, IF(K59=Tables!$A$5, Tables!$B$5, IF(K59=Tables!$A$6, Tables!$B$6, 0)))))*L$76,  Tables!$B$10)</f>
        <v>0</v>
      </c>
      <c r="M59" s="56"/>
      <c r="N59" s="57">
        <f>ROUND((IF(M59="RP", Tables!$B$3, IF(M59="FL", Tables!$B$4, IF(M59="OS", Tables!$B$5, IF(M59="FA", Tables!$B$6, 0)))))*N$76,  Tables!$B$10)</f>
        <v>0</v>
      </c>
      <c r="O59" s="58"/>
      <c r="P59" s="59">
        <f>ROUND((IF(O59=Tables!$A$3, Tables!$B$3, IF(O59=Tables!$A$4, Tables!$B$4, IF(O59=Tables!$A$5, Tables!$B$5, IF(O59=Tables!$A$6, Tables!$B$6, 0)))))*P$76,  Tables!$B$10)</f>
        <v>0</v>
      </c>
      <c r="Q59" s="56"/>
      <c r="R59" s="57">
        <f>ROUND((IF(Q59="RP", Tables!$B$3, IF(Q59="FL", Tables!$B$4, IF(Q59="OS", Tables!$B$5, IF(Q59="FA", Tables!$B$6, 0)))))*R$76,  Tables!$B$10)</f>
        <v>0</v>
      </c>
      <c r="S59" s="58"/>
      <c r="T59" s="59">
        <f>ROUND((IF(S59=Tables!$A$3, Tables!$B$3, IF(S59=Tables!$A$4, Tables!$B$4, IF(S59=Tables!$A$5, Tables!$B$5, IF(S59=Tables!$A$6, Tables!$B$6, 0)))))*T$76,  Tables!$B$10)</f>
        <v>0</v>
      </c>
      <c r="U59" s="56"/>
      <c r="V59" s="57">
        <f>ROUND((IF(U59="RP", Tables!$B$3, IF(U59="FL", Tables!$B$4, IF(U59="OS", Tables!$B$5, IF(U59="FA", Tables!$B$6, 0)))))*V$76,  Tables!$B$10)</f>
        <v>0</v>
      </c>
      <c r="W59" s="58"/>
      <c r="X59" s="59">
        <f>ROUND((IF(W59=Tables!$A$3, Tables!$B$3, IF(W59=Tables!$A$4, Tables!$B$4, IF(W59=Tables!$A$5, Tables!$B$5, IF(W59=Tables!$A$6, Tables!$B$6, 0)))))*X$76,  Tables!$B$10)</f>
        <v>0</v>
      </c>
      <c r="Y59" s="56"/>
      <c r="Z59" s="57">
        <f>ROUND((IF(Y59="RP", Tables!$B$3, IF(Y59="FL", Tables!$B$4, IF(Y59="OS", Tables!$B$5, IF(Y59="FA", Tables!$B$6, 0)))))*Z$76,  Tables!$B$10)</f>
        <v>0</v>
      </c>
      <c r="AA59" s="58"/>
      <c r="AB59" s="59">
        <f>ROUND((IF(AA59=Tables!$A$3, Tables!$B$3, IF(AA59=Tables!$A$4, Tables!$B$4, IF(AA59=Tables!$A$5, Tables!$B$5, IF(AA59=Tables!$A$6, Tables!$B$6, 0)))))*AB$76,  Tables!$B$10)</f>
        <v>0</v>
      </c>
      <c r="AC59" s="56"/>
      <c r="AD59" s="57">
        <f>ROUND((IF(AC59="RP", Tables!$B$3, IF(AC59="FL", Tables!$B$4, IF(AC59="OS", Tables!$B$5, IF(AC59="FA", Tables!$B$6, 0)))))*AD$76,  Tables!$B$10)</f>
        <v>0</v>
      </c>
      <c r="AE59" s="58"/>
      <c r="AF59" s="59">
        <f>ROUND((IF(AE59=Tables!$A$3, Tables!$B$3, IF(AE59=Tables!$A$4, Tables!$B$4, IF(AE59=Tables!$A$5, Tables!$B$5, IF(AE59=Tables!$A$6, Tables!$B$6, 0)))))*AF$76,  Tables!$B$10)</f>
        <v>0</v>
      </c>
      <c r="AG59" s="56"/>
      <c r="AH59" s="57">
        <f>ROUND((IF(AG59="RP", Tables!$B$3, IF(AG59="FL", Tables!$B$4, IF(AG59="OS", Tables!$B$5, IF(AG59="FA", Tables!$B$6, 0)))))*AH$76,  Tables!$B$10)</f>
        <v>0</v>
      </c>
      <c r="AI59" s="58"/>
      <c r="AJ59" s="59">
        <f>ROUND((IF(AI59=Tables!$A$3, Tables!$B$3, IF(AI59=Tables!$A$4, Tables!$B$4, IF(AI59=Tables!$A$5, Tables!$B$5, IF(AI59=Tables!$A$6, Tables!$B$6, 0)))))*AJ$76,  Tables!$B$10)</f>
        <v>0</v>
      </c>
      <c r="AK59" s="56"/>
      <c r="AL59" s="57">
        <f>ROUND((IF(AK59="RP", Tables!$B$3, IF(AK59="FL", Tables!$B$4, IF(AK59="OS", Tables!$B$5, IF(AK59="FA", Tables!$B$6, 0)))))*AL$76,  Tables!$B$10)</f>
        <v>0</v>
      </c>
      <c r="AM59" s="58"/>
      <c r="AN59" s="59">
        <f>ROUND((IF(AM59=Tables!$A$3, Tables!$B$3, IF(AM59=Tables!$A$4, Tables!$B$4, IF(AM59=Tables!$A$5, Tables!$B$5, IF(AM59=Tables!$A$6, Tables!$B$6, 0)))))*AN$76,  Tables!$B$10)</f>
        <v>0</v>
      </c>
      <c r="AO59" s="56"/>
      <c r="AP59" s="57">
        <f>ROUND((IF(AO59="RP", Tables!$B$3, IF(AO59="FL", Tables!$B$4, IF(AO59="OS", Tables!$B$5, IF(AO59="FA", Tables!$B$6, 0)))))*AP$76,  Tables!$B$10)</f>
        <v>0</v>
      </c>
      <c r="AQ59" s="58"/>
      <c r="AR59" s="59">
        <f>ROUND((IF(AQ59=Tables!$A$3, Tables!$B$3, IF(AQ59=Tables!$A$4, Tables!$B$4, IF(AQ59=Tables!$A$5, Tables!$B$5, IF(AQ59=Tables!$A$6, Tables!$B$6, 0)))))*AR$76,  Tables!$B$10)</f>
        <v>0</v>
      </c>
      <c r="AS59" s="56"/>
      <c r="AT59" s="57">
        <f>ROUND((IF(AS59="RP", Tables!$B$3, IF(AS59="FL", Tables!$B$4, IF(AS59="OS", Tables!$B$5, IF(AS59="FA", Tables!$B$6, 0)))))*AT$76,  Tables!$B$10)</f>
        <v>0</v>
      </c>
      <c r="AU59" s="58" t="s">
        <v>7</v>
      </c>
      <c r="AV59" s="59">
        <f>ROUND((IF(AU59=Tables!$A$3, Tables!$B$3, IF(AU59=Tables!$A$4, Tables!$B$4, IF(AU59=Tables!$A$5, Tables!$B$5, IF(AU59=Tables!$A$6, Tables!$B$6, 0)))))*AV$76,  Tables!$B$10)</f>
        <v>2.7</v>
      </c>
      <c r="AW59" s="56"/>
      <c r="AX59" s="57">
        <f>ROUND((IF(AW59="RP", Tables!$B$3, IF(AW59="FL", Tables!$B$4, IF(AW59="OS", Tables!$B$5, IF(AW59="FA", Tables!$B$6, 0)))))*AX$76,  Tables!$B$10)</f>
        <v>0</v>
      </c>
      <c r="AY59" s="58"/>
      <c r="AZ59" s="59">
        <f>ROUND((IF(AY59=Tables!$A$3, Tables!$B$3, IF(AY59=Tables!$A$4, Tables!$B$4, IF(AY59=Tables!$A$5, Tables!$B$5, IF(AY59=Tables!$A$6, Tables!$B$6, 0)))))*AZ$76,  Tables!$B$10)</f>
        <v>0</v>
      </c>
      <c r="BA59" s="56" t="s">
        <v>8</v>
      </c>
      <c r="BB59" s="57">
        <f>ROUND((IF(BA59="RP", Tables!$B$3, IF(BA59="FL", Tables!$B$4, IF(BA59="OS", Tables!$B$5, IF(BA59="FA", Tables!$B$6, 0)))))*BB$76,  Tables!$B$10)</f>
        <v>7</v>
      </c>
      <c r="BC59" s="58" t="s">
        <v>8</v>
      </c>
      <c r="BD59" s="59">
        <f>ROUND((IF(BC59=Tables!$A$3, Tables!$B$3, IF(BC59=Tables!$A$4, Tables!$B$4, IF(BC59=Tables!$A$5, Tables!$B$5, IF(BC59=Tables!$A$6, Tables!$B$6, 0)))))*BD$76,  Tables!$B$10)</f>
        <v>4.4000000000000004</v>
      </c>
      <c r="BE59" s="56" t="s">
        <v>8</v>
      </c>
      <c r="BF59" s="57">
        <f>ROUND((IF(BE59="RP", Tables!$B$3, IF(BE59="FL", Tables!$B$4, IF(BE59="OS", Tables!$B$5, IF(BE59="FA", Tables!$B$6, 0)))))*BF$76,  Tables!$B$10)</f>
        <v>4.8</v>
      </c>
      <c r="BG59" s="58"/>
      <c r="BH59" s="59">
        <f>ROUND((IF(BG59=Tables!$A$3, Tables!$B$3, IF(BG59=Tables!$A$4, Tables!$B$4, IF(BG59=Tables!$A$5, Tables!$B$5, IF(BG59=Tables!$A$6, Tables!$B$6, 0)))))*BH$76,  Tables!$B$10)</f>
        <v>0</v>
      </c>
      <c r="BI59" s="56" t="s">
        <v>8</v>
      </c>
      <c r="BJ59" s="57">
        <f>ROUND((IF(BI59="RP", Tables!$B$3, IF(BI59="FL", Tables!$B$4, IF(BI59="OS", Tables!$B$5, IF(BI59="FA", Tables!$B$6, 0)))))*BJ$76,  Tables!$B$10)</f>
        <v>5</v>
      </c>
      <c r="BK59" s="58"/>
      <c r="BL59" s="59">
        <f>ROUND((IF(BK59=Tables!$A$3, Tables!$B$3, IF(BK59=Tables!$A$4, Tables!$B$4, IF(BK59=Tables!$A$5, Tables!$B$5, IF(BK59=Tables!$A$6, Tables!$B$6, 0)))))*BL$76,  Tables!$B$10)</f>
        <v>0</v>
      </c>
      <c r="BM59" s="56" t="s">
        <v>7</v>
      </c>
      <c r="BN59" s="57">
        <f>ROUND((IF(BM59="RP", Tables!$B$3, IF(BM59="FL", Tables!$B$4, IF(BM59="OS", Tables!$B$5, IF(BM59="FA", Tables!$B$6, 0)))))*BN$76,  Tables!$B$10)</f>
        <v>2.1</v>
      </c>
      <c r="BO59" s="58" t="s">
        <v>8</v>
      </c>
      <c r="BP59" s="59">
        <f>ROUND((IF(BO59=Tables!$A$3, Tables!$B$3, IF(BO59=Tables!$A$4, Tables!$B$4, IF(BO59=Tables!$A$5, Tables!$B$5, IF(BO59=Tables!$A$6, Tables!$B$6, 0)))))*BP$76,  Tables!$B$10)</f>
        <v>2.9</v>
      </c>
      <c r="BQ59" s="56" t="s">
        <v>8</v>
      </c>
      <c r="BR59" s="57">
        <f>ROUND((IF(BQ59="RP", Tables!$B$3, IF(BQ59="FL", Tables!$B$4, IF(BQ59="OS", Tables!$B$5, IF(BQ59="FA", Tables!$B$6, 0)))))*BR$76,  Tables!$B$10)</f>
        <v>2.4</v>
      </c>
      <c r="BS59" s="58"/>
      <c r="BT59" s="59">
        <f>ROUND((IF(BS59=Tables!$A$3, Tables!$B$3, IF(BS59=Tables!$A$4, Tables!$B$4, IF(BS59=Tables!$A$5, Tables!$B$5, IF(BS59=Tables!$A$6, Tables!$B$6, 0)))))*BT$76,  Tables!$B$10)</f>
        <v>0</v>
      </c>
      <c r="BU59" s="56"/>
      <c r="BV59" s="57">
        <f>ROUND((IF(BU59="RP", Tables!$B$3, IF(BU59="FL", Tables!$B$4, IF(BU59="OS", Tables!$B$5, IF(BU59="FA", Tables!$B$6, 0)))))*BV$76,  Tables!$B$10)</f>
        <v>0</v>
      </c>
      <c r="BW59" s="58"/>
      <c r="BX59" s="59">
        <f>ROUND((IF(BW59=Tables!$A$3, Tables!$B$3, IF(BW59=Tables!$A$4, Tables!$B$4, IF(BW59=Tables!$A$5, Tables!$B$5, IF(BW59=Tables!$A$6, Tables!$B$6, 0)))))*BX$76,  Tables!$B$10)</f>
        <v>0</v>
      </c>
      <c r="BY59" s="56"/>
      <c r="BZ59" s="57">
        <f>ROUND((IF(BY59="RP", Tables!$B$3, IF(BY59="FL", Tables!$B$4, IF(BY59="OS", Tables!$B$5, IF(BY59="FA", Tables!$B$6, 0)))))*BZ$76,  Tables!$B$10)</f>
        <v>0</v>
      </c>
      <c r="CA59" s="58"/>
      <c r="CB59" s="59">
        <f>ROUND((IF(CA59=Tables!$A$3, Tables!$B$3, IF(CA59=Tables!$A$4, Tables!$B$4, IF(CA59=Tables!$A$5, Tables!$B$5, IF(CA59=Tables!$A$6, Tables!$B$6, 0)))))*CB$76,  Tables!$B$10)</f>
        <v>0</v>
      </c>
      <c r="CC59" s="56"/>
      <c r="CD59" s="57">
        <f>ROUND((IF(CC59="RP", Tables!$B$3, IF(CC59="FL", Tables!$B$4, IF(CC59="OS", Tables!$B$5, IF(CC59="FA", Tables!$B$6, 0)))))*CD$76,  Tables!$B$10)</f>
        <v>0</v>
      </c>
      <c r="CE59" s="58"/>
      <c r="CF59" s="59">
        <f>ROUND((IF(CE59=Tables!$A$3, Tables!$B$3, IF(CE59=Tables!$A$4, Tables!$B$4, IF(CE59=Tables!$A$5, Tables!$B$5, IF(CE59=Tables!$A$6, Tables!$B$6, 0)))))*CF$76,  Tables!$B$10)</f>
        <v>0</v>
      </c>
      <c r="CG59" s="56"/>
      <c r="CH59" s="57">
        <f>ROUND((IF(CG59="RP", Tables!$B$3, IF(CG59="FL", Tables!$B$4, IF(CG59="OS", Tables!$B$5, IF(CG59="FA", Tables!$B$6, 0)))))*CH$76,  Tables!$B$10)</f>
        <v>0</v>
      </c>
    </row>
    <row r="60" spans="1:86" s="1" customFormat="1" ht="15" customHeight="1" x14ac:dyDescent="0.3">
      <c r="A60" s="69">
        <f t="shared" si="3"/>
        <v>9</v>
      </c>
      <c r="B60" s="51" t="s">
        <v>187</v>
      </c>
      <c r="C60" s="51" t="s">
        <v>54</v>
      </c>
      <c r="D60" s="50">
        <f>ROUND(SUM(E60:CH60), Tables!$B$11)</f>
        <v>30.6</v>
      </c>
      <c r="E60" s="56"/>
      <c r="F60" s="57">
        <f>ROUND((IF(E60=Tables!$A$3, Tables!$B$3, IF(E60=Tables!$A$4, Tables!$B$4, IF(E60=Tables!$A$5, Tables!$B$5, IF(E60=Tables!$A$6, Tables!$B$6, 0)))))*F$76,  Tables!$B$10)</f>
        <v>0</v>
      </c>
      <c r="G60" s="58"/>
      <c r="H60" s="59">
        <f>ROUND((IF(G60=Tables!$A$3, Tables!$B$3, IF(G60=Tables!$A$4, Tables!$B$4, IF(G60=Tables!$A$5, Tables!$B$5, IF(G60=Tables!$A$6, Tables!$B$6, 0)))))*H$76,  Tables!$B$10)</f>
        <v>0</v>
      </c>
      <c r="I60" s="56"/>
      <c r="J60" s="57">
        <f>ROUND((IF(I60="RP", Tables!$B$3, IF(I60="FL", Tables!$B$4, IF(I60="OS", Tables!$B$5, IF(I60="FA", Tables!$B$6, 0)))))*J$76,  Tables!$B$10)</f>
        <v>0</v>
      </c>
      <c r="K60" s="58"/>
      <c r="L60" s="59">
        <f>ROUND((IF(K60=Tables!$A$3, Tables!$B$3, IF(K60=Tables!$A$4, Tables!$B$4, IF(K60=Tables!$A$5, Tables!$B$5, IF(K60=Tables!$A$6, Tables!$B$6, 0)))))*L$76,  Tables!$B$10)</f>
        <v>0</v>
      </c>
      <c r="M60" s="56"/>
      <c r="N60" s="57">
        <f>ROUND((IF(M60="RP", Tables!$B$3, IF(M60="FL", Tables!$B$4, IF(M60="OS", Tables!$B$5, IF(M60="FA", Tables!$B$6, 0)))))*N$76,  Tables!$B$10)</f>
        <v>0</v>
      </c>
      <c r="O60" s="58"/>
      <c r="P60" s="59">
        <f>ROUND((IF(O60=Tables!$A$3, Tables!$B$3, IF(O60=Tables!$A$4, Tables!$B$4, IF(O60=Tables!$A$5, Tables!$B$5, IF(O60=Tables!$A$6, Tables!$B$6, 0)))))*P$76,  Tables!$B$10)</f>
        <v>0</v>
      </c>
      <c r="Q60" s="56"/>
      <c r="R60" s="57">
        <f>ROUND((IF(Q60="RP", Tables!$B$3, IF(Q60="FL", Tables!$B$4, IF(Q60="OS", Tables!$B$5, IF(Q60="FA", Tables!$B$6, 0)))))*R$76,  Tables!$B$10)</f>
        <v>0</v>
      </c>
      <c r="S60" s="58"/>
      <c r="T60" s="59">
        <f>ROUND((IF(S60=Tables!$A$3, Tables!$B$3, IF(S60=Tables!$A$4, Tables!$B$4, IF(S60=Tables!$A$5, Tables!$B$5, IF(S60=Tables!$A$6, Tables!$B$6, 0)))))*T$76,  Tables!$B$10)</f>
        <v>0</v>
      </c>
      <c r="U60" s="56"/>
      <c r="V60" s="57">
        <f>ROUND((IF(U60="RP", Tables!$B$3, IF(U60="FL", Tables!$B$4, IF(U60="OS", Tables!$B$5, IF(U60="FA", Tables!$B$6, 0)))))*V$76,  Tables!$B$10)</f>
        <v>0</v>
      </c>
      <c r="W60" s="58"/>
      <c r="X60" s="59">
        <f>ROUND((IF(W60=Tables!$A$3, Tables!$B$3, IF(W60=Tables!$A$4, Tables!$B$4, IF(W60=Tables!$A$5, Tables!$B$5, IF(W60=Tables!$A$6, Tables!$B$6, 0)))))*X$76,  Tables!$B$10)</f>
        <v>0</v>
      </c>
      <c r="Y60" s="56"/>
      <c r="Z60" s="57">
        <f>ROUND((IF(Y60="RP", Tables!$B$3, IF(Y60="FL", Tables!$B$4, IF(Y60="OS", Tables!$B$5, IF(Y60="FA", Tables!$B$6, 0)))))*Z$76,  Tables!$B$10)</f>
        <v>0</v>
      </c>
      <c r="AA60" s="58"/>
      <c r="AB60" s="59">
        <f>ROUND((IF(AA60=Tables!$A$3, Tables!$B$3, IF(AA60=Tables!$A$4, Tables!$B$4, IF(AA60=Tables!$A$5, Tables!$B$5, IF(AA60=Tables!$A$6, Tables!$B$6, 0)))))*AB$76,  Tables!$B$10)</f>
        <v>0</v>
      </c>
      <c r="AC60" s="56"/>
      <c r="AD60" s="57">
        <f>ROUND((IF(AC60="RP", Tables!$B$3, IF(AC60="FL", Tables!$B$4, IF(AC60="OS", Tables!$B$5, IF(AC60="FA", Tables!$B$6, 0)))))*AD$76,  Tables!$B$10)</f>
        <v>0</v>
      </c>
      <c r="AE60" s="58"/>
      <c r="AF60" s="59">
        <f>ROUND((IF(AE60=Tables!$A$3, Tables!$B$3, IF(AE60=Tables!$A$4, Tables!$B$4, IF(AE60=Tables!$A$5, Tables!$B$5, IF(AE60=Tables!$A$6, Tables!$B$6, 0)))))*AF$76,  Tables!$B$10)</f>
        <v>0</v>
      </c>
      <c r="AG60" s="56"/>
      <c r="AH60" s="57">
        <f>ROUND((IF(AG60="RP", Tables!$B$3, IF(AG60="FL", Tables!$B$4, IF(AG60="OS", Tables!$B$5, IF(AG60="FA", Tables!$B$6, 0)))))*AH$76,  Tables!$B$10)</f>
        <v>0</v>
      </c>
      <c r="AI60" s="58"/>
      <c r="AJ60" s="59">
        <f>ROUND((IF(AI60=Tables!$A$3, Tables!$B$3, IF(AI60=Tables!$A$4, Tables!$B$4, IF(AI60=Tables!$A$5, Tables!$B$5, IF(AI60=Tables!$A$6, Tables!$B$6, 0)))))*AJ$76,  Tables!$B$10)</f>
        <v>0</v>
      </c>
      <c r="AK60" s="56"/>
      <c r="AL60" s="57">
        <f>ROUND((IF(AK60="RP", Tables!$B$3, IF(AK60="FL", Tables!$B$4, IF(AK60="OS", Tables!$B$5, IF(AK60="FA", Tables!$B$6, 0)))))*AL$76,  Tables!$B$10)</f>
        <v>0</v>
      </c>
      <c r="AM60" s="58"/>
      <c r="AN60" s="59">
        <f>ROUND((IF(AM60=Tables!$A$3, Tables!$B$3, IF(AM60=Tables!$A$4, Tables!$B$4, IF(AM60=Tables!$A$5, Tables!$B$5, IF(AM60=Tables!$A$6, Tables!$B$6, 0)))))*AN$76,  Tables!$B$10)</f>
        <v>0</v>
      </c>
      <c r="AO60" s="56"/>
      <c r="AP60" s="57">
        <f>ROUND((IF(AO60="RP", Tables!$B$3, IF(AO60="FL", Tables!$B$4, IF(AO60="OS", Tables!$B$5, IF(AO60="FA", Tables!$B$6, 0)))))*AP$76,  Tables!$B$10)</f>
        <v>0</v>
      </c>
      <c r="AQ60" s="58"/>
      <c r="AR60" s="59">
        <f>ROUND((IF(AQ60=Tables!$A$3, Tables!$B$3, IF(AQ60=Tables!$A$4, Tables!$B$4, IF(AQ60=Tables!$A$5, Tables!$B$5, IF(AQ60=Tables!$A$6, Tables!$B$6, 0)))))*AR$76,  Tables!$B$10)</f>
        <v>0</v>
      </c>
      <c r="AS60" s="56"/>
      <c r="AT60" s="57">
        <f>ROUND((IF(AS60="RP", Tables!$B$3, IF(AS60="FL", Tables!$B$4, IF(AS60="OS", Tables!$B$5, IF(AS60="FA", Tables!$B$6, 0)))))*AT$76,  Tables!$B$10)</f>
        <v>0</v>
      </c>
      <c r="AU60" s="58"/>
      <c r="AV60" s="59">
        <f>ROUND((IF(AU60=Tables!$A$3, Tables!$B$3, IF(AU60=Tables!$A$4, Tables!$B$4, IF(AU60=Tables!$A$5, Tables!$B$5, IF(AU60=Tables!$A$6, Tables!$B$6, 0)))))*AV$76,  Tables!$B$10)</f>
        <v>0</v>
      </c>
      <c r="AW60" s="56"/>
      <c r="AX60" s="57">
        <f>ROUND((IF(AW60="RP", Tables!$B$3, IF(AW60="FL", Tables!$B$4, IF(AW60="OS", Tables!$B$5, IF(AW60="FA", Tables!$B$6, 0)))))*AX$76,  Tables!$B$10)</f>
        <v>0</v>
      </c>
      <c r="AY60" s="58"/>
      <c r="AZ60" s="59">
        <f>ROUND((IF(AY60=Tables!$A$3, Tables!$B$3, IF(AY60=Tables!$A$4, Tables!$B$4, IF(AY60=Tables!$A$5, Tables!$B$5, IF(AY60=Tables!$A$6, Tables!$B$6, 0)))))*AZ$76,  Tables!$B$10)</f>
        <v>0</v>
      </c>
      <c r="BA60" s="56" t="s">
        <v>8</v>
      </c>
      <c r="BB60" s="57">
        <f>ROUND((IF(BA60="RP", Tables!$B$3, IF(BA60="FL", Tables!$B$4, IF(BA60="OS", Tables!$B$5, IF(BA60="FA", Tables!$B$6, 0)))))*BB$76,  Tables!$B$10)</f>
        <v>7</v>
      </c>
      <c r="BC60" s="58" t="s">
        <v>8</v>
      </c>
      <c r="BD60" s="59">
        <f>ROUND((IF(BC60=Tables!$A$3, Tables!$B$3, IF(BC60=Tables!$A$4, Tables!$B$4, IF(BC60=Tables!$A$5, Tables!$B$5, IF(BC60=Tables!$A$6, Tables!$B$6, 0)))))*BD$76,  Tables!$B$10)</f>
        <v>4.4000000000000004</v>
      </c>
      <c r="BE60" s="56" t="s">
        <v>8</v>
      </c>
      <c r="BF60" s="57">
        <f>ROUND((IF(BE60="RP", Tables!$B$3, IF(BE60="FL", Tables!$B$4, IF(BE60="OS", Tables!$B$5, IF(BE60="FA", Tables!$B$6, 0)))))*BF$76,  Tables!$B$10)</f>
        <v>4.8</v>
      </c>
      <c r="BG60" s="58"/>
      <c r="BH60" s="59">
        <f>ROUND((IF(BG60=Tables!$A$3, Tables!$B$3, IF(BG60=Tables!$A$4, Tables!$B$4, IF(BG60=Tables!$A$5, Tables!$B$5, IF(BG60=Tables!$A$6, Tables!$B$6, 0)))))*BH$76,  Tables!$B$10)</f>
        <v>0</v>
      </c>
      <c r="BI60" s="56"/>
      <c r="BJ60" s="57">
        <f>ROUND((IF(BI60="RP", Tables!$B$3, IF(BI60="FL", Tables!$B$4, IF(BI60="OS", Tables!$B$5, IF(BI60="FA", Tables!$B$6, 0)))))*BJ$76,  Tables!$B$10)</f>
        <v>0</v>
      </c>
      <c r="BK60" s="58"/>
      <c r="BL60" s="59">
        <f>ROUND((IF(BK60=Tables!$A$3, Tables!$B$3, IF(BK60=Tables!$A$4, Tables!$B$4, IF(BK60=Tables!$A$5, Tables!$B$5, IF(BK60=Tables!$A$6, Tables!$B$6, 0)))))*BL$76,  Tables!$B$10)</f>
        <v>0</v>
      </c>
      <c r="BM60" s="56" t="s">
        <v>7</v>
      </c>
      <c r="BN60" s="57">
        <f>ROUND((IF(BM60="RP", Tables!$B$3, IF(BM60="FL", Tables!$B$4, IF(BM60="OS", Tables!$B$5, IF(BM60="FA", Tables!$B$6, 0)))))*BN$76,  Tables!$B$10)</f>
        <v>2.1</v>
      </c>
      <c r="BO60" s="58"/>
      <c r="BP60" s="59">
        <f>ROUND((IF(BO60=Tables!$A$3, Tables!$B$3, IF(BO60=Tables!$A$4, Tables!$B$4, IF(BO60=Tables!$A$5, Tables!$B$5, IF(BO60=Tables!$A$6, Tables!$B$6, 0)))))*BP$76,  Tables!$B$10)</f>
        <v>0</v>
      </c>
      <c r="BQ60" s="56" t="s">
        <v>8</v>
      </c>
      <c r="BR60" s="57">
        <f>ROUND((IF(BQ60="RP", Tables!$B$3, IF(BQ60="FL", Tables!$B$4, IF(BQ60="OS", Tables!$B$5, IF(BQ60="FA", Tables!$B$6, 0)))))*BR$76,  Tables!$B$10)</f>
        <v>2.4</v>
      </c>
      <c r="BS60" s="58"/>
      <c r="BT60" s="59">
        <f>ROUND((IF(BS60=Tables!$A$3, Tables!$B$3, IF(BS60=Tables!$A$4, Tables!$B$4, IF(BS60=Tables!$A$5, Tables!$B$5, IF(BS60=Tables!$A$6, Tables!$B$6, 0)))))*BT$76,  Tables!$B$10)</f>
        <v>0</v>
      </c>
      <c r="BU60" s="56"/>
      <c r="BV60" s="57">
        <f>ROUND((IF(BU60="RP", Tables!$B$3, IF(BU60="FL", Tables!$B$4, IF(BU60="OS", Tables!$B$5, IF(BU60="FA", Tables!$B$6, 0)))))*BV$76,  Tables!$B$10)</f>
        <v>0</v>
      </c>
      <c r="BW60" s="58"/>
      <c r="BX60" s="59">
        <f>ROUND((IF(BW60=Tables!$A$3, Tables!$B$3, IF(BW60=Tables!$A$4, Tables!$B$4, IF(BW60=Tables!$A$5, Tables!$B$5, IF(BW60=Tables!$A$6, Tables!$B$6, 0)))))*BX$76,  Tables!$B$10)</f>
        <v>0</v>
      </c>
      <c r="BY60" s="56" t="s">
        <v>8</v>
      </c>
      <c r="BZ60" s="57">
        <f>ROUND((IF(BY60="RP", Tables!$B$3, IF(BY60="FL", Tables!$B$4, IF(BY60="OS", Tables!$B$5, IF(BY60="FA", Tables!$B$6, 0)))))*BZ$76,  Tables!$B$10)</f>
        <v>3</v>
      </c>
      <c r="CA60" s="58" t="s">
        <v>8</v>
      </c>
      <c r="CB60" s="59">
        <f>ROUND((IF(CA60=Tables!$A$3, Tables!$B$3, IF(CA60=Tables!$A$4, Tables!$B$4, IF(CA60=Tables!$A$5, Tables!$B$5, IF(CA60=Tables!$A$6, Tables!$B$6, 0)))))*CB$76,  Tables!$B$10)</f>
        <v>2.8</v>
      </c>
      <c r="CC60" s="56" t="s">
        <v>8</v>
      </c>
      <c r="CD60" s="57">
        <f>ROUND((IF(CC60="RP", Tables!$B$3, IF(CC60="FL", Tables!$B$4, IF(CC60="OS", Tables!$B$5, IF(CC60="FA", Tables!$B$6, 0)))))*CD$76,  Tables!$B$10)</f>
        <v>4.0999999999999996</v>
      </c>
      <c r="CE60" s="58"/>
      <c r="CF60" s="59">
        <f>ROUND((IF(CE60=Tables!$A$3, Tables!$B$3, IF(CE60=Tables!$A$4, Tables!$B$4, IF(CE60=Tables!$A$5, Tables!$B$5, IF(CE60=Tables!$A$6, Tables!$B$6, 0)))))*CF$76,  Tables!$B$10)</f>
        <v>0</v>
      </c>
      <c r="CG60" s="56"/>
      <c r="CH60" s="57">
        <f>ROUND((IF(CG60="RP", Tables!$B$3, IF(CG60="FL", Tables!$B$4, IF(CG60="OS", Tables!$B$5, IF(CG60="FA", Tables!$B$6, 0)))))*CH$76,  Tables!$B$10)</f>
        <v>0</v>
      </c>
    </row>
    <row r="61" spans="1:86" s="1" customFormat="1" ht="15" customHeight="1" x14ac:dyDescent="0.3">
      <c r="A61" s="69">
        <f t="shared" si="3"/>
        <v>10</v>
      </c>
      <c r="B61" s="51" t="s">
        <v>182</v>
      </c>
      <c r="C61" s="51" t="s">
        <v>67</v>
      </c>
      <c r="D61" s="50">
        <f>ROUND(SUM(E61:CH61), Tables!$B$11)</f>
        <v>30.4</v>
      </c>
      <c r="E61" s="56"/>
      <c r="F61" s="57">
        <f>ROUND((IF(E61=Tables!$A$3, Tables!$B$3, IF(E61=Tables!$A$4, Tables!$B$4, IF(E61=Tables!$A$5, Tables!$B$5, IF(E61=Tables!$A$6, Tables!$B$6, 0)))))*F$76,  Tables!$B$10)</f>
        <v>0</v>
      </c>
      <c r="G61" s="58" t="s">
        <v>8</v>
      </c>
      <c r="H61" s="59">
        <f>ROUND((IF(G61=Tables!$A$3, Tables!$B$3, IF(G61=Tables!$A$4, Tables!$B$4, IF(G61=Tables!$A$5, Tables!$B$5, IF(G61=Tables!$A$6, Tables!$B$6, 0)))))*H$76,  Tables!$B$10)</f>
        <v>4.0999999999999996</v>
      </c>
      <c r="I61" s="56"/>
      <c r="J61" s="57">
        <f>ROUND((IF(I61="RP", Tables!$B$3, IF(I61="FL", Tables!$B$4, IF(I61="OS", Tables!$B$5, IF(I61="FA", Tables!$B$6, 0)))))*J$76,  Tables!$B$10)</f>
        <v>0</v>
      </c>
      <c r="K61" s="58"/>
      <c r="L61" s="59">
        <f>ROUND((IF(K61=Tables!$A$3, Tables!$B$3, IF(K61=Tables!$A$4, Tables!$B$4, IF(K61=Tables!$A$5, Tables!$B$5, IF(K61=Tables!$A$6, Tables!$B$6, 0)))))*L$76,  Tables!$B$10)</f>
        <v>0</v>
      </c>
      <c r="M61" s="56"/>
      <c r="N61" s="57">
        <f>ROUND((IF(M61="RP", Tables!$B$3, IF(M61="FL", Tables!$B$4, IF(M61="OS", Tables!$B$5, IF(M61="FA", Tables!$B$6, 0)))))*N$76,  Tables!$B$10)</f>
        <v>0</v>
      </c>
      <c r="O61" s="58"/>
      <c r="P61" s="59">
        <f>ROUND((IF(O61=Tables!$A$3, Tables!$B$3, IF(O61=Tables!$A$4, Tables!$B$4, IF(O61=Tables!$A$5, Tables!$B$5, IF(O61=Tables!$A$6, Tables!$B$6, 0)))))*P$76,  Tables!$B$10)</f>
        <v>0</v>
      </c>
      <c r="Q61" s="56"/>
      <c r="R61" s="57">
        <f>ROUND((IF(Q61="RP", Tables!$B$3, IF(Q61="FL", Tables!$B$4, IF(Q61="OS", Tables!$B$5, IF(Q61="FA", Tables!$B$6, 0)))))*R$76,  Tables!$B$10)</f>
        <v>0</v>
      </c>
      <c r="S61" s="58"/>
      <c r="T61" s="59">
        <f>ROUND((IF(S61=Tables!$A$3, Tables!$B$3, IF(S61=Tables!$A$4, Tables!$B$4, IF(S61=Tables!$A$5, Tables!$B$5, IF(S61=Tables!$A$6, Tables!$B$6, 0)))))*T$76,  Tables!$B$10)</f>
        <v>0</v>
      </c>
      <c r="U61" s="56"/>
      <c r="V61" s="57">
        <f>ROUND((IF(U61="RP", Tables!$B$3, IF(U61="FL", Tables!$B$4, IF(U61="OS", Tables!$B$5, IF(U61="FA", Tables!$B$6, 0)))))*V$76,  Tables!$B$10)</f>
        <v>0</v>
      </c>
      <c r="W61" s="58"/>
      <c r="X61" s="59">
        <f>ROUND((IF(W61=Tables!$A$3, Tables!$B$3, IF(W61=Tables!$A$4, Tables!$B$4, IF(W61=Tables!$A$5, Tables!$B$5, IF(W61=Tables!$A$6, Tables!$B$6, 0)))))*X$76,  Tables!$B$10)</f>
        <v>0</v>
      </c>
      <c r="Y61" s="56" t="s">
        <v>8</v>
      </c>
      <c r="Z61" s="57">
        <f>ROUND((IF(Y61="RP", Tables!$B$3, IF(Y61="FL", Tables!$B$4, IF(Y61="OS", Tables!$B$5, IF(Y61="FA", Tables!$B$6, 0)))))*Z$76,  Tables!$B$10)</f>
        <v>7.1</v>
      </c>
      <c r="AA61" s="58" t="s">
        <v>7</v>
      </c>
      <c r="AB61" s="59">
        <f>ROUND((IF(AA61=Tables!$A$3, Tables!$B$3, IF(AA61=Tables!$A$4, Tables!$B$4, IF(AA61=Tables!$A$5, Tables!$B$5, IF(AA61=Tables!$A$6, Tables!$B$6, 0)))))*AB$76,  Tables!$B$10)</f>
        <v>8.9</v>
      </c>
      <c r="AC61" s="56"/>
      <c r="AD61" s="57">
        <f>ROUND((IF(AC61="RP", Tables!$B$3, IF(AC61="FL", Tables!$B$4, IF(AC61="OS", Tables!$B$5, IF(AC61="FA", Tables!$B$6, 0)))))*AD$76,  Tables!$B$10)</f>
        <v>0</v>
      </c>
      <c r="AE61" s="58"/>
      <c r="AF61" s="59">
        <f>ROUND((IF(AE61=Tables!$A$3, Tables!$B$3, IF(AE61=Tables!$A$4, Tables!$B$4, IF(AE61=Tables!$A$5, Tables!$B$5, IF(AE61=Tables!$A$6, Tables!$B$6, 0)))))*AF$76,  Tables!$B$10)</f>
        <v>0</v>
      </c>
      <c r="AG61" s="56"/>
      <c r="AH61" s="57">
        <f>ROUND((IF(AG61="RP", Tables!$B$3, IF(AG61="FL", Tables!$B$4, IF(AG61="OS", Tables!$B$5, IF(AG61="FA", Tables!$B$6, 0)))))*AH$76,  Tables!$B$10)</f>
        <v>0</v>
      </c>
      <c r="AI61" s="58" t="s">
        <v>7</v>
      </c>
      <c r="AJ61" s="59">
        <f>ROUND((IF(AI61=Tables!$A$3, Tables!$B$3, IF(AI61=Tables!$A$4, Tables!$B$4, IF(AI61=Tables!$A$5, Tables!$B$5, IF(AI61=Tables!$A$6, Tables!$B$6, 0)))))*AJ$76,  Tables!$B$10)</f>
        <v>6.2</v>
      </c>
      <c r="AK61" s="56"/>
      <c r="AL61" s="57">
        <f>ROUND((IF(AK61="RP", Tables!$B$3, IF(AK61="FL", Tables!$B$4, IF(AK61="OS", Tables!$B$5, IF(AK61="FA", Tables!$B$6, 0)))))*AL$76,  Tables!$B$10)</f>
        <v>0</v>
      </c>
      <c r="AM61" s="58"/>
      <c r="AN61" s="59">
        <f>ROUND((IF(AM61=Tables!$A$3, Tables!$B$3, IF(AM61=Tables!$A$4, Tables!$B$4, IF(AM61=Tables!$A$5, Tables!$B$5, IF(AM61=Tables!$A$6, Tables!$B$6, 0)))))*AN$76,  Tables!$B$10)</f>
        <v>0</v>
      </c>
      <c r="AO61" s="56"/>
      <c r="AP61" s="57">
        <f>ROUND((IF(AO61="RP", Tables!$B$3, IF(AO61="FL", Tables!$B$4, IF(AO61="OS", Tables!$B$5, IF(AO61="FA", Tables!$B$6, 0)))))*AP$76,  Tables!$B$10)</f>
        <v>0</v>
      </c>
      <c r="AQ61" s="58"/>
      <c r="AR61" s="59">
        <f>ROUND((IF(AQ61=Tables!$A$3, Tables!$B$3, IF(AQ61=Tables!$A$4, Tables!$B$4, IF(AQ61=Tables!$A$5, Tables!$B$5, IF(AQ61=Tables!$A$6, Tables!$B$6, 0)))))*AR$76,  Tables!$B$10)</f>
        <v>0</v>
      </c>
      <c r="AS61" s="56" t="s">
        <v>8</v>
      </c>
      <c r="AT61" s="57">
        <f>ROUND((IF(AS61="RP", Tables!$B$3, IF(AS61="FL", Tables!$B$4, IF(AS61="OS", Tables!$B$5, IF(AS61="FA", Tables!$B$6, 0)))))*AT$76,  Tables!$B$10)</f>
        <v>4.0999999999999996</v>
      </c>
      <c r="AU61" s="58"/>
      <c r="AV61" s="59">
        <f>ROUND((IF(AU61=Tables!$A$3, Tables!$B$3, IF(AU61=Tables!$A$4, Tables!$B$4, IF(AU61=Tables!$A$5, Tables!$B$5, IF(AU61=Tables!$A$6, Tables!$B$6, 0)))))*AV$76,  Tables!$B$10)</f>
        <v>0</v>
      </c>
      <c r="AW61" s="56"/>
      <c r="AX61" s="57">
        <f>ROUND((IF(AW61="RP", Tables!$B$3, IF(AW61="FL", Tables!$B$4, IF(AW61="OS", Tables!$B$5, IF(AW61="FA", Tables!$B$6, 0)))))*AX$76,  Tables!$B$10)</f>
        <v>0</v>
      </c>
      <c r="AY61" s="58"/>
      <c r="AZ61" s="59">
        <f>ROUND((IF(AY61=Tables!$A$3, Tables!$B$3, IF(AY61=Tables!$A$4, Tables!$B$4, IF(AY61=Tables!$A$5, Tables!$B$5, IF(AY61=Tables!$A$6, Tables!$B$6, 0)))))*AZ$76,  Tables!$B$10)</f>
        <v>0</v>
      </c>
      <c r="BA61" s="56"/>
      <c r="BB61" s="57">
        <f>ROUND((IF(BA61="RP", Tables!$B$3, IF(BA61="FL", Tables!$B$4, IF(BA61="OS", Tables!$B$5, IF(BA61="FA", Tables!$B$6, 0)))))*BB$76,  Tables!$B$10)</f>
        <v>0</v>
      </c>
      <c r="BC61" s="58"/>
      <c r="BD61" s="59">
        <f>ROUND((IF(BC61=Tables!$A$3, Tables!$B$3, IF(BC61=Tables!$A$4, Tables!$B$4, IF(BC61=Tables!$A$5, Tables!$B$5, IF(BC61=Tables!$A$6, Tables!$B$6, 0)))))*BD$76,  Tables!$B$10)</f>
        <v>0</v>
      </c>
      <c r="BE61" s="56"/>
      <c r="BF61" s="57">
        <f>ROUND((IF(BE61="RP", Tables!$B$3, IF(BE61="FL", Tables!$B$4, IF(BE61="OS", Tables!$B$5, IF(BE61="FA", Tables!$B$6, 0)))))*BF$76,  Tables!$B$10)</f>
        <v>0</v>
      </c>
      <c r="BG61" s="58"/>
      <c r="BH61" s="59">
        <f>ROUND((IF(BG61=Tables!$A$3, Tables!$B$3, IF(BG61=Tables!$A$4, Tables!$B$4, IF(BG61=Tables!$A$5, Tables!$B$5, IF(BG61=Tables!$A$6, Tables!$B$6, 0)))))*BH$76,  Tables!$B$10)</f>
        <v>0</v>
      </c>
      <c r="BI61" s="56"/>
      <c r="BJ61" s="57">
        <f>ROUND((IF(BI61="RP", Tables!$B$3, IF(BI61="FL", Tables!$B$4, IF(BI61="OS", Tables!$B$5, IF(BI61="FA", Tables!$B$6, 0)))))*BJ$76,  Tables!$B$10)</f>
        <v>0</v>
      </c>
      <c r="BK61" s="58"/>
      <c r="BL61" s="59">
        <f>ROUND((IF(BK61=Tables!$A$3, Tables!$B$3, IF(BK61=Tables!$A$4, Tables!$B$4, IF(BK61=Tables!$A$5, Tables!$B$5, IF(BK61=Tables!$A$6, Tables!$B$6, 0)))))*BL$76,  Tables!$B$10)</f>
        <v>0</v>
      </c>
      <c r="BM61" s="56"/>
      <c r="BN61" s="57">
        <f>ROUND((IF(BM61="RP", Tables!$B$3, IF(BM61="FL", Tables!$B$4, IF(BM61="OS", Tables!$B$5, IF(BM61="FA", Tables!$B$6, 0)))))*BN$76,  Tables!$B$10)</f>
        <v>0</v>
      </c>
      <c r="BO61" s="58"/>
      <c r="BP61" s="59">
        <f>ROUND((IF(BO61=Tables!$A$3, Tables!$B$3, IF(BO61=Tables!$A$4, Tables!$B$4, IF(BO61=Tables!$A$5, Tables!$B$5, IF(BO61=Tables!$A$6, Tables!$B$6, 0)))))*BP$76,  Tables!$B$10)</f>
        <v>0</v>
      </c>
      <c r="BQ61" s="56"/>
      <c r="BR61" s="57">
        <f>ROUND((IF(BQ61="RP", Tables!$B$3, IF(BQ61="FL", Tables!$B$4, IF(BQ61="OS", Tables!$B$5, IF(BQ61="FA", Tables!$B$6, 0)))))*BR$76,  Tables!$B$10)</f>
        <v>0</v>
      </c>
      <c r="BS61" s="58"/>
      <c r="BT61" s="59">
        <f>ROUND((IF(BS61=Tables!$A$3, Tables!$B$3, IF(BS61=Tables!$A$4, Tables!$B$4, IF(BS61=Tables!$A$5, Tables!$B$5, IF(BS61=Tables!$A$6, Tables!$B$6, 0)))))*BT$76,  Tables!$B$10)</f>
        <v>0</v>
      </c>
      <c r="BU61" s="56"/>
      <c r="BV61" s="57">
        <f>ROUND((IF(BU61="RP", Tables!$B$3, IF(BU61="FL", Tables!$B$4, IF(BU61="OS", Tables!$B$5, IF(BU61="FA", Tables!$B$6, 0)))))*BV$76,  Tables!$B$10)</f>
        <v>0</v>
      </c>
      <c r="BW61" s="58"/>
      <c r="BX61" s="59">
        <f>ROUND((IF(BW61=Tables!$A$3, Tables!$B$3, IF(BW61=Tables!$A$4, Tables!$B$4, IF(BW61=Tables!$A$5, Tables!$B$5, IF(BW61=Tables!$A$6, Tables!$B$6, 0)))))*BX$76,  Tables!$B$10)</f>
        <v>0</v>
      </c>
      <c r="BY61" s="56"/>
      <c r="BZ61" s="57">
        <f>ROUND((IF(BY61="RP", Tables!$B$3, IF(BY61="FL", Tables!$B$4, IF(BY61="OS", Tables!$B$5, IF(BY61="FA", Tables!$B$6, 0)))))*BZ$76,  Tables!$B$10)</f>
        <v>0</v>
      </c>
      <c r="CA61" s="58"/>
      <c r="CB61" s="59">
        <f>ROUND((IF(CA61=Tables!$A$3, Tables!$B$3, IF(CA61=Tables!$A$4, Tables!$B$4, IF(CA61=Tables!$A$5, Tables!$B$5, IF(CA61=Tables!$A$6, Tables!$B$6, 0)))))*CB$76,  Tables!$B$10)</f>
        <v>0</v>
      </c>
      <c r="CC61" s="56"/>
      <c r="CD61" s="57">
        <f>ROUND((IF(CC61="RP", Tables!$B$3, IF(CC61="FL", Tables!$B$4, IF(CC61="OS", Tables!$B$5, IF(CC61="FA", Tables!$B$6, 0)))))*CD$76,  Tables!$B$10)</f>
        <v>0</v>
      </c>
      <c r="CE61" s="58"/>
      <c r="CF61" s="59">
        <f>ROUND((IF(CE61=Tables!$A$3, Tables!$B$3, IF(CE61=Tables!$A$4, Tables!$B$4, IF(CE61=Tables!$A$5, Tables!$B$5, IF(CE61=Tables!$A$6, Tables!$B$6, 0)))))*CF$76,  Tables!$B$10)</f>
        <v>0</v>
      </c>
      <c r="CG61" s="56"/>
      <c r="CH61" s="57">
        <f>ROUND((IF(CG61="RP", Tables!$B$3, IF(CG61="FL", Tables!$B$4, IF(CG61="OS", Tables!$B$5, IF(CG61="FA", Tables!$B$6, 0)))))*CH$76,  Tables!$B$10)</f>
        <v>0</v>
      </c>
    </row>
    <row r="62" spans="1:86" s="1" customFormat="1" ht="15" customHeight="1" x14ac:dyDescent="0.3">
      <c r="A62" s="69">
        <f t="shared" si="3"/>
        <v>11</v>
      </c>
      <c r="B62" s="51" t="s">
        <v>191</v>
      </c>
      <c r="C62" s="51" t="s">
        <v>60</v>
      </c>
      <c r="D62" s="50">
        <f>ROUND(SUM(E62:CH62), Tables!$B$11)</f>
        <v>26.9</v>
      </c>
      <c r="E62" s="56"/>
      <c r="F62" s="57">
        <f>ROUND((IF(E62=Tables!$A$3, Tables!$B$3, IF(E62=Tables!$A$4, Tables!$B$4, IF(E62=Tables!$A$5, Tables!$B$5, IF(E62=Tables!$A$6, Tables!$B$6, 0)))))*F$76,  Tables!$B$10)</f>
        <v>0</v>
      </c>
      <c r="G62" s="58"/>
      <c r="H62" s="59">
        <f>ROUND((IF(G62=Tables!$A$3, Tables!$B$3, IF(G62=Tables!$A$4, Tables!$B$4, IF(G62=Tables!$A$5, Tables!$B$5, IF(G62=Tables!$A$6, Tables!$B$6, 0)))))*H$76,  Tables!$B$10)</f>
        <v>0</v>
      </c>
      <c r="I62" s="56"/>
      <c r="J62" s="57">
        <f>ROUND((IF(I62="RP", Tables!$B$3, IF(I62="FL", Tables!$B$4, IF(I62="OS", Tables!$B$5, IF(I62="FA", Tables!$B$6, 0)))))*J$76,  Tables!$B$10)</f>
        <v>0</v>
      </c>
      <c r="K62" s="58"/>
      <c r="L62" s="59">
        <f>ROUND((IF(K62=Tables!$A$3, Tables!$B$3, IF(K62=Tables!$A$4, Tables!$B$4, IF(K62=Tables!$A$5, Tables!$B$5, IF(K62=Tables!$A$6, Tables!$B$6, 0)))))*L$76,  Tables!$B$10)</f>
        <v>0</v>
      </c>
      <c r="M62" s="56"/>
      <c r="N62" s="57">
        <f>ROUND((IF(M62="RP", Tables!$B$3, IF(M62="FL", Tables!$B$4, IF(M62="OS", Tables!$B$5, IF(M62="FA", Tables!$B$6, 0)))))*N$76,  Tables!$B$10)</f>
        <v>0</v>
      </c>
      <c r="O62" s="58"/>
      <c r="P62" s="59">
        <f>ROUND((IF(O62=Tables!$A$3, Tables!$B$3, IF(O62=Tables!$A$4, Tables!$B$4, IF(O62=Tables!$A$5, Tables!$B$5, IF(O62=Tables!$A$6, Tables!$B$6, 0)))))*P$76,  Tables!$B$10)</f>
        <v>0</v>
      </c>
      <c r="Q62" s="56"/>
      <c r="R62" s="57">
        <f>ROUND((IF(Q62="RP", Tables!$B$3, IF(Q62="FL", Tables!$B$4, IF(Q62="OS", Tables!$B$5, IF(Q62="FA", Tables!$B$6, 0)))))*R$76,  Tables!$B$10)</f>
        <v>0</v>
      </c>
      <c r="S62" s="58"/>
      <c r="T62" s="59">
        <f>ROUND((IF(S62=Tables!$A$3, Tables!$B$3, IF(S62=Tables!$A$4, Tables!$B$4, IF(S62=Tables!$A$5, Tables!$B$5, IF(S62=Tables!$A$6, Tables!$B$6, 0)))))*T$76,  Tables!$B$10)</f>
        <v>0</v>
      </c>
      <c r="U62" s="56"/>
      <c r="V62" s="57">
        <f>ROUND((IF(U62="RP", Tables!$B$3, IF(U62="FL", Tables!$B$4, IF(U62="OS", Tables!$B$5, IF(U62="FA", Tables!$B$6, 0)))))*V$76,  Tables!$B$10)</f>
        <v>0</v>
      </c>
      <c r="W62" s="58"/>
      <c r="X62" s="59">
        <f>ROUND((IF(W62=Tables!$A$3, Tables!$B$3, IF(W62=Tables!$A$4, Tables!$B$4, IF(W62=Tables!$A$5, Tables!$B$5, IF(W62=Tables!$A$6, Tables!$B$6, 0)))))*X$76,  Tables!$B$10)</f>
        <v>0</v>
      </c>
      <c r="Y62" s="56"/>
      <c r="Z62" s="57">
        <f>ROUND((IF(Y62="RP", Tables!$B$3, IF(Y62="FL", Tables!$B$4, IF(Y62="OS", Tables!$B$5, IF(Y62="FA", Tables!$B$6, 0)))))*Z$76,  Tables!$B$10)</f>
        <v>0</v>
      </c>
      <c r="AA62" s="58"/>
      <c r="AB62" s="59">
        <f>ROUND((IF(AA62=Tables!$A$3, Tables!$B$3, IF(AA62=Tables!$A$4, Tables!$B$4, IF(AA62=Tables!$A$5, Tables!$B$5, IF(AA62=Tables!$A$6, Tables!$B$6, 0)))))*AB$76,  Tables!$B$10)</f>
        <v>0</v>
      </c>
      <c r="AC62" s="56"/>
      <c r="AD62" s="57">
        <f>ROUND((IF(AC62="RP", Tables!$B$3, IF(AC62="FL", Tables!$B$4, IF(AC62="OS", Tables!$B$5, IF(AC62="FA", Tables!$B$6, 0)))))*AD$76,  Tables!$B$10)</f>
        <v>0</v>
      </c>
      <c r="AE62" s="58"/>
      <c r="AF62" s="59">
        <f>ROUND((IF(AE62=Tables!$A$3, Tables!$B$3, IF(AE62=Tables!$A$4, Tables!$B$4, IF(AE62=Tables!$A$5, Tables!$B$5, IF(AE62=Tables!$A$6, Tables!$B$6, 0)))))*AF$76,  Tables!$B$10)</f>
        <v>0</v>
      </c>
      <c r="AG62" s="56"/>
      <c r="AH62" s="57">
        <f>ROUND((IF(AG62="RP", Tables!$B$3, IF(AG62="FL", Tables!$B$4, IF(AG62="OS", Tables!$B$5, IF(AG62="FA", Tables!$B$6, 0)))))*AH$76,  Tables!$B$10)</f>
        <v>0</v>
      </c>
      <c r="AI62" s="58"/>
      <c r="AJ62" s="59">
        <f>ROUND((IF(AI62=Tables!$A$3, Tables!$B$3, IF(AI62=Tables!$A$4, Tables!$B$4, IF(AI62=Tables!$A$5, Tables!$B$5, IF(AI62=Tables!$A$6, Tables!$B$6, 0)))))*AJ$76,  Tables!$B$10)</f>
        <v>0</v>
      </c>
      <c r="AK62" s="56"/>
      <c r="AL62" s="57">
        <f>ROUND((IF(AK62="RP", Tables!$B$3, IF(AK62="FL", Tables!$B$4, IF(AK62="OS", Tables!$B$5, IF(AK62="FA", Tables!$B$6, 0)))))*AL$76,  Tables!$B$10)</f>
        <v>0</v>
      </c>
      <c r="AM62" s="58"/>
      <c r="AN62" s="59">
        <f>ROUND((IF(AM62=Tables!$A$3, Tables!$B$3, IF(AM62=Tables!$A$4, Tables!$B$4, IF(AM62=Tables!$A$5, Tables!$B$5, IF(AM62=Tables!$A$6, Tables!$B$6, 0)))))*AN$76,  Tables!$B$10)</f>
        <v>0</v>
      </c>
      <c r="AO62" s="56"/>
      <c r="AP62" s="57">
        <f>ROUND((IF(AO62="RP", Tables!$B$3, IF(AO62="FL", Tables!$B$4, IF(AO62="OS", Tables!$B$5, IF(AO62="FA", Tables!$B$6, 0)))))*AP$76,  Tables!$B$10)</f>
        <v>0</v>
      </c>
      <c r="AQ62" s="58"/>
      <c r="AR62" s="59">
        <f>ROUND((IF(AQ62=Tables!$A$3, Tables!$B$3, IF(AQ62=Tables!$A$4, Tables!$B$4, IF(AQ62=Tables!$A$5, Tables!$B$5, IF(AQ62=Tables!$A$6, Tables!$B$6, 0)))))*AR$76,  Tables!$B$10)</f>
        <v>0</v>
      </c>
      <c r="AS62" s="56"/>
      <c r="AT62" s="57">
        <f>ROUND((IF(AS62="RP", Tables!$B$3, IF(AS62="FL", Tables!$B$4, IF(AS62="OS", Tables!$B$5, IF(AS62="FA", Tables!$B$6, 0)))))*AT$76,  Tables!$B$10)</f>
        <v>0</v>
      </c>
      <c r="AU62" s="58"/>
      <c r="AV62" s="59">
        <f>ROUND((IF(AU62=Tables!$A$3, Tables!$B$3, IF(AU62=Tables!$A$4, Tables!$B$4, IF(AU62=Tables!$A$5, Tables!$B$5, IF(AU62=Tables!$A$6, Tables!$B$6, 0)))))*AV$76,  Tables!$B$10)</f>
        <v>0</v>
      </c>
      <c r="AW62" s="56"/>
      <c r="AX62" s="57">
        <f>ROUND((IF(AW62="RP", Tables!$B$3, IF(AW62="FL", Tables!$B$4, IF(AW62="OS", Tables!$B$5, IF(AW62="FA", Tables!$B$6, 0)))))*AX$76,  Tables!$B$10)</f>
        <v>0</v>
      </c>
      <c r="AY62" s="58"/>
      <c r="AZ62" s="59">
        <f>ROUND((IF(AY62=Tables!$A$3, Tables!$B$3, IF(AY62=Tables!$A$4, Tables!$B$4, IF(AY62=Tables!$A$5, Tables!$B$5, IF(AY62=Tables!$A$6, Tables!$B$6, 0)))))*AZ$76,  Tables!$B$10)</f>
        <v>0</v>
      </c>
      <c r="BA62" s="56"/>
      <c r="BB62" s="57">
        <f>ROUND((IF(BA62="RP", Tables!$B$3, IF(BA62="FL", Tables!$B$4, IF(BA62="OS", Tables!$B$5, IF(BA62="FA", Tables!$B$6, 0)))))*BB$76,  Tables!$B$10)</f>
        <v>0</v>
      </c>
      <c r="BC62" s="58"/>
      <c r="BD62" s="59">
        <f>ROUND((IF(BC62=Tables!$A$3, Tables!$B$3, IF(BC62=Tables!$A$4, Tables!$B$4, IF(BC62=Tables!$A$5, Tables!$B$5, IF(BC62=Tables!$A$6, Tables!$B$6, 0)))))*BD$76,  Tables!$B$10)</f>
        <v>0</v>
      </c>
      <c r="BE62" s="56"/>
      <c r="BF62" s="57">
        <f>ROUND((IF(BE62="RP", Tables!$B$3, IF(BE62="FL", Tables!$B$4, IF(BE62="OS", Tables!$B$5, IF(BE62="FA", Tables!$B$6, 0)))))*BF$76,  Tables!$B$10)</f>
        <v>0</v>
      </c>
      <c r="BG62" s="58"/>
      <c r="BH62" s="59">
        <f>ROUND((IF(BG62=Tables!$A$3, Tables!$B$3, IF(BG62=Tables!$A$4, Tables!$B$4, IF(BG62=Tables!$A$5, Tables!$B$5, IF(BG62=Tables!$A$6, Tables!$B$6, 0)))))*BH$76,  Tables!$B$10)</f>
        <v>0</v>
      </c>
      <c r="BI62" s="56"/>
      <c r="BJ62" s="57">
        <f>ROUND((IF(BI62="RP", Tables!$B$3, IF(BI62="FL", Tables!$B$4, IF(BI62="OS", Tables!$B$5, IF(BI62="FA", Tables!$B$6, 0)))))*BJ$76,  Tables!$B$10)</f>
        <v>0</v>
      </c>
      <c r="BK62" s="58"/>
      <c r="BL62" s="59">
        <f>ROUND((IF(BK62=Tables!$A$3, Tables!$B$3, IF(BK62=Tables!$A$4, Tables!$B$4, IF(BK62=Tables!$A$5, Tables!$B$5, IF(BK62=Tables!$A$6, Tables!$B$6, 0)))))*BL$76,  Tables!$B$10)</f>
        <v>0</v>
      </c>
      <c r="BM62" s="56"/>
      <c r="BN62" s="57">
        <f>ROUND((IF(BM62="RP", Tables!$B$3, IF(BM62="FL", Tables!$B$4, IF(BM62="OS", Tables!$B$5, IF(BM62="FA", Tables!$B$6, 0)))))*BN$76,  Tables!$B$10)</f>
        <v>0</v>
      </c>
      <c r="BO62" s="58" t="s">
        <v>8</v>
      </c>
      <c r="BP62" s="59">
        <f>ROUND((IF(BO62=Tables!$A$3, Tables!$B$3, IF(BO62=Tables!$A$4, Tables!$B$4, IF(BO62=Tables!$A$5, Tables!$B$5, IF(BO62=Tables!$A$6, Tables!$B$6, 0)))))*BP$76,  Tables!$B$10)</f>
        <v>2.9</v>
      </c>
      <c r="BQ62" s="56" t="s">
        <v>8</v>
      </c>
      <c r="BR62" s="57">
        <f>ROUND((IF(BQ62="RP", Tables!$B$3, IF(BQ62="FL", Tables!$B$4, IF(BQ62="OS", Tables!$B$5, IF(BQ62="FA", Tables!$B$6, 0)))))*BR$76,  Tables!$B$10)</f>
        <v>2.4</v>
      </c>
      <c r="BS62" s="58"/>
      <c r="BT62" s="59">
        <f>ROUND((IF(BS62=Tables!$A$3, Tables!$B$3, IF(BS62=Tables!$A$4, Tables!$B$4, IF(BS62=Tables!$A$5, Tables!$B$5, IF(BS62=Tables!$A$6, Tables!$B$6, 0)))))*BT$76,  Tables!$B$10)</f>
        <v>0</v>
      </c>
      <c r="BU62" s="56"/>
      <c r="BV62" s="57">
        <f>ROUND((IF(BU62="RP", Tables!$B$3, IF(BU62="FL", Tables!$B$4, IF(BU62="OS", Tables!$B$5, IF(BU62="FA", Tables!$B$6, 0)))))*BV$76,  Tables!$B$10)</f>
        <v>0</v>
      </c>
      <c r="BW62" s="58" t="s">
        <v>8</v>
      </c>
      <c r="BX62" s="59">
        <f>ROUND((IF(BW62=Tables!$A$3, Tables!$B$3, IF(BW62=Tables!$A$4, Tables!$B$4, IF(BW62=Tables!$A$5, Tables!$B$5, IF(BW62=Tables!$A$6, Tables!$B$6, 0)))))*BX$76,  Tables!$B$10)</f>
        <v>3.1</v>
      </c>
      <c r="BY62" s="56" t="s">
        <v>8</v>
      </c>
      <c r="BZ62" s="57">
        <f>ROUND((IF(BY62="RP", Tables!$B$3, IF(BY62="FL", Tables!$B$4, IF(BY62="OS", Tables!$B$5, IF(BY62="FA", Tables!$B$6, 0)))))*BZ$76,  Tables!$B$10)</f>
        <v>3</v>
      </c>
      <c r="CA62" s="58" t="s">
        <v>7</v>
      </c>
      <c r="CB62" s="59">
        <f>ROUND((IF(CA62=Tables!$A$3, Tables!$B$3, IF(CA62=Tables!$A$4, Tables!$B$4, IF(CA62=Tables!$A$5, Tables!$B$5, IF(CA62=Tables!$A$6, Tables!$B$6, 0)))))*CB$76,  Tables!$B$10)</f>
        <v>2.2000000000000002</v>
      </c>
      <c r="CC62" s="56" t="s">
        <v>7</v>
      </c>
      <c r="CD62" s="57">
        <f>ROUND((IF(CC62="RP", Tables!$B$3, IF(CC62="FL", Tables!$B$4, IF(CC62="OS", Tables!$B$5, IF(CC62="FA", Tables!$B$6, 0)))))*CD$76,  Tables!$B$10)</f>
        <v>3.3</v>
      </c>
      <c r="CE62" s="58" t="s">
        <v>9</v>
      </c>
      <c r="CF62" s="59">
        <f>ROUND((IF(CE62=Tables!$A$3, Tables!$B$3, IF(CE62=Tables!$A$4, Tables!$B$4, IF(CE62=Tables!$A$5, Tables!$B$5, IF(CE62=Tables!$A$6, Tables!$B$6, 0)))))*CF$76,  Tables!$B$10)</f>
        <v>10</v>
      </c>
      <c r="CG62" s="56"/>
      <c r="CH62" s="57">
        <f>ROUND((IF(CG62="RP", Tables!$B$3, IF(CG62="FL", Tables!$B$4, IF(CG62="OS", Tables!$B$5, IF(CG62="FA", Tables!$B$6, 0)))))*CH$76,  Tables!$B$10)</f>
        <v>0</v>
      </c>
    </row>
    <row r="63" spans="1:86" s="1" customFormat="1" ht="15" customHeight="1" x14ac:dyDescent="0.3">
      <c r="A63" s="69">
        <f t="shared" si="3"/>
        <v>12</v>
      </c>
      <c r="B63" s="51" t="s">
        <v>196</v>
      </c>
      <c r="C63" s="51" t="s">
        <v>67</v>
      </c>
      <c r="D63" s="50">
        <f>ROUND(SUM(E63:CH63), Tables!$B$11)</f>
        <v>15.2</v>
      </c>
      <c r="E63" s="56"/>
      <c r="F63" s="57">
        <f>ROUND((IF(E63=Tables!$A$3, Tables!$B$3, IF(E63=Tables!$A$4, Tables!$B$4, IF(E63=Tables!$A$5, Tables!$B$5, IF(E63=Tables!$A$6, Tables!$B$6, 0)))))*F$76,  Tables!$B$10)</f>
        <v>0</v>
      </c>
      <c r="G63" s="58"/>
      <c r="H63" s="59">
        <f>ROUND((IF(G63=Tables!$A$3, Tables!$B$3, IF(G63=Tables!$A$4, Tables!$B$4, IF(G63=Tables!$A$5, Tables!$B$5, IF(G63=Tables!$A$6, Tables!$B$6, 0)))))*H$76,  Tables!$B$10)</f>
        <v>0</v>
      </c>
      <c r="I63" s="56"/>
      <c r="J63" s="57">
        <f>ROUND((IF(I63="RP", Tables!$B$3, IF(I63="FL", Tables!$B$4, IF(I63="OS", Tables!$B$5, IF(I63="FA", Tables!$B$6, 0)))))*J$76,  Tables!$B$10)</f>
        <v>0</v>
      </c>
      <c r="K63" s="58"/>
      <c r="L63" s="59">
        <f>ROUND((IF(K63=Tables!$A$3, Tables!$B$3, IF(K63=Tables!$A$4, Tables!$B$4, IF(K63=Tables!$A$5, Tables!$B$5, IF(K63=Tables!$A$6, Tables!$B$6, 0)))))*L$76,  Tables!$B$10)</f>
        <v>0</v>
      </c>
      <c r="M63" s="56"/>
      <c r="N63" s="57">
        <f>ROUND((IF(M63="RP", Tables!$B$3, IF(M63="FL", Tables!$B$4, IF(M63="OS", Tables!$B$5, IF(M63="FA", Tables!$B$6, 0)))))*N$76,  Tables!$B$10)</f>
        <v>0</v>
      </c>
      <c r="O63" s="58"/>
      <c r="P63" s="59">
        <f>ROUND((IF(O63=Tables!$A$3, Tables!$B$3, IF(O63=Tables!$A$4, Tables!$B$4, IF(O63=Tables!$A$5, Tables!$B$5, IF(O63=Tables!$A$6, Tables!$B$6, 0)))))*P$76,  Tables!$B$10)</f>
        <v>0</v>
      </c>
      <c r="Q63" s="56"/>
      <c r="R63" s="57">
        <f>ROUND((IF(Q63="RP", Tables!$B$3, IF(Q63="FL", Tables!$B$4, IF(Q63="OS", Tables!$B$5, IF(Q63="FA", Tables!$B$6, 0)))))*R$76,  Tables!$B$10)</f>
        <v>0</v>
      </c>
      <c r="S63" s="58"/>
      <c r="T63" s="59">
        <f>ROUND((IF(S63=Tables!$A$3, Tables!$B$3, IF(S63=Tables!$A$4, Tables!$B$4, IF(S63=Tables!$A$5, Tables!$B$5, IF(S63=Tables!$A$6, Tables!$B$6, 0)))))*T$76,  Tables!$B$10)</f>
        <v>0</v>
      </c>
      <c r="U63" s="56"/>
      <c r="V63" s="57">
        <f>ROUND((IF(U63="RP", Tables!$B$3, IF(U63="FL", Tables!$B$4, IF(U63="OS", Tables!$B$5, IF(U63="FA", Tables!$B$6, 0)))))*V$76,  Tables!$B$10)</f>
        <v>0</v>
      </c>
      <c r="W63" s="58"/>
      <c r="X63" s="59">
        <f>ROUND((IF(W63=Tables!$A$3, Tables!$B$3, IF(W63=Tables!$A$4, Tables!$B$4, IF(W63=Tables!$A$5, Tables!$B$5, IF(W63=Tables!$A$6, Tables!$B$6, 0)))))*X$76,  Tables!$B$10)</f>
        <v>0</v>
      </c>
      <c r="Y63" s="56"/>
      <c r="Z63" s="57">
        <f>ROUND((IF(Y63="RP", Tables!$B$3, IF(Y63="FL", Tables!$B$4, IF(Y63="OS", Tables!$B$5, IF(Y63="FA", Tables!$B$6, 0)))))*Z$76,  Tables!$B$10)</f>
        <v>0</v>
      </c>
      <c r="AA63" s="58"/>
      <c r="AB63" s="59">
        <f>ROUND((IF(AA63=Tables!$A$3, Tables!$B$3, IF(AA63=Tables!$A$4, Tables!$B$4, IF(AA63=Tables!$A$5, Tables!$B$5, IF(AA63=Tables!$A$6, Tables!$B$6, 0)))))*AB$76,  Tables!$B$10)</f>
        <v>0</v>
      </c>
      <c r="AC63" s="56"/>
      <c r="AD63" s="57">
        <f>ROUND((IF(AC63="RP", Tables!$B$3, IF(AC63="FL", Tables!$B$4, IF(AC63="OS", Tables!$B$5, IF(AC63="FA", Tables!$B$6, 0)))))*AD$76,  Tables!$B$10)</f>
        <v>0</v>
      </c>
      <c r="AE63" s="58"/>
      <c r="AF63" s="59">
        <f>ROUND((IF(AE63=Tables!$A$3, Tables!$B$3, IF(AE63=Tables!$A$4, Tables!$B$4, IF(AE63=Tables!$A$5, Tables!$B$5, IF(AE63=Tables!$A$6, Tables!$B$6, 0)))))*AF$76,  Tables!$B$10)</f>
        <v>0</v>
      </c>
      <c r="AG63" s="56"/>
      <c r="AH63" s="57">
        <f>ROUND((IF(AG63="RP", Tables!$B$3, IF(AG63="FL", Tables!$B$4, IF(AG63="OS", Tables!$B$5, IF(AG63="FA", Tables!$B$6, 0)))))*AH$76,  Tables!$B$10)</f>
        <v>0</v>
      </c>
      <c r="AI63" s="58"/>
      <c r="AJ63" s="59">
        <f>ROUND((IF(AI63=Tables!$A$3, Tables!$B$3, IF(AI63=Tables!$A$4, Tables!$B$4, IF(AI63=Tables!$A$5, Tables!$B$5, IF(AI63=Tables!$A$6, Tables!$B$6, 0)))))*AJ$76,  Tables!$B$10)</f>
        <v>0</v>
      </c>
      <c r="AK63" s="56"/>
      <c r="AL63" s="57">
        <f>ROUND((IF(AK63="RP", Tables!$B$3, IF(AK63="FL", Tables!$B$4, IF(AK63="OS", Tables!$B$5, IF(AK63="FA", Tables!$B$6, 0)))))*AL$76,  Tables!$B$10)</f>
        <v>0</v>
      </c>
      <c r="AM63" s="58"/>
      <c r="AN63" s="59">
        <f>ROUND((IF(AM63=Tables!$A$3, Tables!$B$3, IF(AM63=Tables!$A$4, Tables!$B$4, IF(AM63=Tables!$A$5, Tables!$B$5, IF(AM63=Tables!$A$6, Tables!$B$6, 0)))))*AN$76,  Tables!$B$10)</f>
        <v>0</v>
      </c>
      <c r="AO63" s="56"/>
      <c r="AP63" s="57">
        <f>ROUND((IF(AO63="RP", Tables!$B$3, IF(AO63="FL", Tables!$B$4, IF(AO63="OS", Tables!$B$5, IF(AO63="FA", Tables!$B$6, 0)))))*AP$76,  Tables!$B$10)</f>
        <v>0</v>
      </c>
      <c r="AQ63" s="58"/>
      <c r="AR63" s="59">
        <f>ROUND((IF(AQ63=Tables!$A$3, Tables!$B$3, IF(AQ63=Tables!$A$4, Tables!$B$4, IF(AQ63=Tables!$A$5, Tables!$B$5, IF(AQ63=Tables!$A$6, Tables!$B$6, 0)))))*AR$76,  Tables!$B$10)</f>
        <v>0</v>
      </c>
      <c r="AS63" s="56" t="s">
        <v>7</v>
      </c>
      <c r="AT63" s="57">
        <f>ROUND((IF(AS63="RP", Tables!$B$3, IF(AS63="FL", Tables!$B$4, IF(AS63="OS", Tables!$B$5, IF(AS63="FA", Tables!$B$6, 0)))))*AT$76,  Tables!$B$10)</f>
        <v>3.3</v>
      </c>
      <c r="AU63" s="58"/>
      <c r="AV63" s="59">
        <f>ROUND((IF(AU63=Tables!$A$3, Tables!$B$3, IF(AU63=Tables!$A$4, Tables!$B$4, IF(AU63=Tables!$A$5, Tables!$B$5, IF(AU63=Tables!$A$6, Tables!$B$6, 0)))))*AV$76,  Tables!$B$10)</f>
        <v>0</v>
      </c>
      <c r="AW63" s="56"/>
      <c r="AX63" s="57">
        <f>ROUND((IF(AW63="RP", Tables!$B$3, IF(AW63="FL", Tables!$B$4, IF(AW63="OS", Tables!$B$5, IF(AW63="FA", Tables!$B$6, 0)))))*AX$76,  Tables!$B$10)</f>
        <v>0</v>
      </c>
      <c r="AY63" s="58"/>
      <c r="AZ63" s="59">
        <f>ROUND((IF(AY63=Tables!$A$3, Tables!$B$3, IF(AY63=Tables!$A$4, Tables!$B$4, IF(AY63=Tables!$A$5, Tables!$B$5, IF(AY63=Tables!$A$6, Tables!$B$6, 0)))))*AZ$76,  Tables!$B$10)</f>
        <v>0</v>
      </c>
      <c r="BA63" s="56"/>
      <c r="BB63" s="57">
        <f>ROUND((IF(BA63="RP", Tables!$B$3, IF(BA63="FL", Tables!$B$4, IF(BA63="OS", Tables!$B$5, IF(BA63="FA", Tables!$B$6, 0)))))*BB$76,  Tables!$B$10)</f>
        <v>0</v>
      </c>
      <c r="BC63" s="58"/>
      <c r="BD63" s="59">
        <f>ROUND((IF(BC63=Tables!$A$3, Tables!$B$3, IF(BC63=Tables!$A$4, Tables!$B$4, IF(BC63=Tables!$A$5, Tables!$B$5, IF(BC63=Tables!$A$6, Tables!$B$6, 0)))))*BD$76,  Tables!$B$10)</f>
        <v>0</v>
      </c>
      <c r="BE63" s="56"/>
      <c r="BF63" s="57">
        <f>ROUND((IF(BE63="RP", Tables!$B$3, IF(BE63="FL", Tables!$B$4, IF(BE63="OS", Tables!$B$5, IF(BE63="FA", Tables!$B$6, 0)))))*BF$76,  Tables!$B$10)</f>
        <v>0</v>
      </c>
      <c r="BG63" s="58"/>
      <c r="BH63" s="59">
        <f>ROUND((IF(BG63=Tables!$A$3, Tables!$B$3, IF(BG63=Tables!$A$4, Tables!$B$4, IF(BG63=Tables!$A$5, Tables!$B$5, IF(BG63=Tables!$A$6, Tables!$B$6, 0)))))*BH$76,  Tables!$B$10)</f>
        <v>0</v>
      </c>
      <c r="BI63" s="56"/>
      <c r="BJ63" s="57">
        <f>ROUND((IF(BI63="RP", Tables!$B$3, IF(BI63="FL", Tables!$B$4, IF(BI63="OS", Tables!$B$5, IF(BI63="FA", Tables!$B$6, 0)))))*BJ$76,  Tables!$B$10)</f>
        <v>0</v>
      </c>
      <c r="BK63" s="58"/>
      <c r="BL63" s="59">
        <f>ROUND((IF(BK63=Tables!$A$3, Tables!$B$3, IF(BK63=Tables!$A$4, Tables!$B$4, IF(BK63=Tables!$A$5, Tables!$B$5, IF(BK63=Tables!$A$6, Tables!$B$6, 0)))))*BL$76,  Tables!$B$10)</f>
        <v>0</v>
      </c>
      <c r="BM63" s="56"/>
      <c r="BN63" s="57">
        <f>ROUND((IF(BM63="RP", Tables!$B$3, IF(BM63="FL", Tables!$B$4, IF(BM63="OS", Tables!$B$5, IF(BM63="FA", Tables!$B$6, 0)))))*BN$76,  Tables!$B$10)</f>
        <v>0</v>
      </c>
      <c r="BO63" s="58"/>
      <c r="BP63" s="59">
        <f>ROUND((IF(BO63=Tables!$A$3, Tables!$B$3, IF(BO63=Tables!$A$4, Tables!$B$4, IF(BO63=Tables!$A$5, Tables!$B$5, IF(BO63=Tables!$A$6, Tables!$B$6, 0)))))*BP$76,  Tables!$B$10)</f>
        <v>0</v>
      </c>
      <c r="BQ63" s="56"/>
      <c r="BR63" s="57">
        <f>ROUND((IF(BQ63="RP", Tables!$B$3, IF(BQ63="FL", Tables!$B$4, IF(BQ63="OS", Tables!$B$5, IF(BQ63="FA", Tables!$B$6, 0)))))*BR$76,  Tables!$B$10)</f>
        <v>0</v>
      </c>
      <c r="BS63" s="58"/>
      <c r="BT63" s="59">
        <f>ROUND((IF(BS63=Tables!$A$3, Tables!$B$3, IF(BS63=Tables!$A$4, Tables!$B$4, IF(BS63=Tables!$A$5, Tables!$B$5, IF(BS63=Tables!$A$6, Tables!$B$6, 0)))))*BT$76,  Tables!$B$10)</f>
        <v>0</v>
      </c>
      <c r="BU63" s="56" t="s">
        <v>8</v>
      </c>
      <c r="BV63" s="57">
        <f>ROUND((IF(BU63="RP", Tables!$B$3, IF(BU63="FL", Tables!$B$4, IF(BU63="OS", Tables!$B$5, IF(BU63="FA", Tables!$B$6, 0)))))*BV$76,  Tables!$B$10)</f>
        <v>3.6</v>
      </c>
      <c r="BW63" s="58" t="s">
        <v>8</v>
      </c>
      <c r="BX63" s="59">
        <f>ROUND((IF(BW63=Tables!$A$3, Tables!$B$3, IF(BW63=Tables!$A$4, Tables!$B$4, IF(BW63=Tables!$A$5, Tables!$B$5, IF(BW63=Tables!$A$6, Tables!$B$6, 0)))))*BX$76,  Tables!$B$10)</f>
        <v>3.1</v>
      </c>
      <c r="BY63" s="56" t="s">
        <v>7</v>
      </c>
      <c r="BZ63" s="57">
        <f>ROUND((IF(BY63="RP", Tables!$B$3, IF(BY63="FL", Tables!$B$4, IF(BY63="OS", Tables!$B$5, IF(BY63="FA", Tables!$B$6, 0)))))*BZ$76,  Tables!$B$10)</f>
        <v>2.4</v>
      </c>
      <c r="CA63" s="58" t="s">
        <v>8</v>
      </c>
      <c r="CB63" s="59">
        <f>ROUND((IF(CA63=Tables!$A$3, Tables!$B$3, IF(CA63=Tables!$A$4, Tables!$B$4, IF(CA63=Tables!$A$5, Tables!$B$5, IF(CA63=Tables!$A$6, Tables!$B$6, 0)))))*CB$76,  Tables!$B$10)</f>
        <v>2.8</v>
      </c>
      <c r="CC63" s="56"/>
      <c r="CD63" s="57">
        <f>ROUND((IF(CC63="RP", Tables!$B$3, IF(CC63="FL", Tables!$B$4, IF(CC63="OS", Tables!$B$5, IF(CC63="FA", Tables!$B$6, 0)))))*CD$76,  Tables!$B$10)</f>
        <v>0</v>
      </c>
      <c r="CE63" s="58"/>
      <c r="CF63" s="59">
        <f>ROUND((IF(CE63=Tables!$A$3, Tables!$B$3, IF(CE63=Tables!$A$4, Tables!$B$4, IF(CE63=Tables!$A$5, Tables!$B$5, IF(CE63=Tables!$A$6, Tables!$B$6, 0)))))*CF$76,  Tables!$B$10)</f>
        <v>0</v>
      </c>
      <c r="CG63" s="56"/>
      <c r="CH63" s="57">
        <f>ROUND((IF(CG63="RP", Tables!$B$3, IF(CG63="FL", Tables!$B$4, IF(CG63="OS", Tables!$B$5, IF(CG63="FA", Tables!$B$6, 0)))))*CH$76,  Tables!$B$10)</f>
        <v>0</v>
      </c>
    </row>
    <row r="64" spans="1:86" s="1" customFormat="1" ht="15" customHeight="1" x14ac:dyDescent="0.3">
      <c r="A64" s="69">
        <f t="shared" si="3"/>
        <v>13</v>
      </c>
      <c r="B64" s="51" t="s">
        <v>186</v>
      </c>
      <c r="C64" s="51" t="s">
        <v>68</v>
      </c>
      <c r="D64" s="50">
        <f>ROUND(SUM(E64:CH64), Tables!$B$11)</f>
        <v>11</v>
      </c>
      <c r="E64" s="56"/>
      <c r="F64" s="57">
        <f>ROUND((IF(E64=Tables!$A$3, Tables!$B$3, IF(E64=Tables!$A$4, Tables!$B$4, IF(E64=Tables!$A$5, Tables!$B$5, IF(E64=Tables!$A$6, Tables!$B$6, 0)))))*F$76,  Tables!$B$10)</f>
        <v>0</v>
      </c>
      <c r="G64" s="58"/>
      <c r="H64" s="59">
        <f>ROUND((IF(G64=Tables!$A$3, Tables!$B$3, IF(G64=Tables!$A$4, Tables!$B$4, IF(G64=Tables!$A$5, Tables!$B$5, IF(G64=Tables!$A$6, Tables!$B$6, 0)))))*H$76,  Tables!$B$10)</f>
        <v>0</v>
      </c>
      <c r="I64" s="56"/>
      <c r="J64" s="57">
        <f>ROUND((IF(I64="RP", Tables!$B$3, IF(I64="FL", Tables!$B$4, IF(I64="OS", Tables!$B$5, IF(I64="FA", Tables!$B$6, 0)))))*J$76,  Tables!$B$10)</f>
        <v>0</v>
      </c>
      <c r="K64" s="58"/>
      <c r="L64" s="59">
        <f>ROUND((IF(K64=Tables!$A$3, Tables!$B$3, IF(K64=Tables!$A$4, Tables!$B$4, IF(K64=Tables!$A$5, Tables!$B$5, IF(K64=Tables!$A$6, Tables!$B$6, 0)))))*L$76,  Tables!$B$10)</f>
        <v>0</v>
      </c>
      <c r="M64" s="56"/>
      <c r="N64" s="57">
        <f>ROUND((IF(M64="RP", Tables!$B$3, IF(M64="FL", Tables!$B$4, IF(M64="OS", Tables!$B$5, IF(M64="FA", Tables!$B$6, 0)))))*N$76,  Tables!$B$10)</f>
        <v>0</v>
      </c>
      <c r="O64" s="58"/>
      <c r="P64" s="59">
        <f>ROUND((IF(O64=Tables!$A$3, Tables!$B$3, IF(O64=Tables!$A$4, Tables!$B$4, IF(O64=Tables!$A$5, Tables!$B$5, IF(O64=Tables!$A$6, Tables!$B$6, 0)))))*P$76,  Tables!$B$10)</f>
        <v>0</v>
      </c>
      <c r="Q64" s="56"/>
      <c r="R64" s="57">
        <f>ROUND((IF(Q64="RP", Tables!$B$3, IF(Q64="FL", Tables!$B$4, IF(Q64="OS", Tables!$B$5, IF(Q64="FA", Tables!$B$6, 0)))))*R$76,  Tables!$B$10)</f>
        <v>0</v>
      </c>
      <c r="S64" s="58"/>
      <c r="T64" s="59">
        <f>ROUND((IF(S64=Tables!$A$3, Tables!$B$3, IF(S64=Tables!$A$4, Tables!$B$4, IF(S64=Tables!$A$5, Tables!$B$5, IF(S64=Tables!$A$6, Tables!$B$6, 0)))))*T$76,  Tables!$B$10)</f>
        <v>0</v>
      </c>
      <c r="U64" s="56"/>
      <c r="V64" s="57">
        <f>ROUND((IF(U64="RP", Tables!$B$3, IF(U64="FL", Tables!$B$4, IF(U64="OS", Tables!$B$5, IF(U64="FA", Tables!$B$6, 0)))))*V$76,  Tables!$B$10)</f>
        <v>0</v>
      </c>
      <c r="W64" s="58"/>
      <c r="X64" s="59">
        <f>ROUND((IF(W64=Tables!$A$3, Tables!$B$3, IF(W64=Tables!$A$4, Tables!$B$4, IF(W64=Tables!$A$5, Tables!$B$5, IF(W64=Tables!$A$6, Tables!$B$6, 0)))))*X$76,  Tables!$B$10)</f>
        <v>0</v>
      </c>
      <c r="Y64" s="56"/>
      <c r="Z64" s="57">
        <f>ROUND((IF(Y64="RP", Tables!$B$3, IF(Y64="FL", Tables!$B$4, IF(Y64="OS", Tables!$B$5, IF(Y64="FA", Tables!$B$6, 0)))))*Z$76,  Tables!$B$10)</f>
        <v>0</v>
      </c>
      <c r="AA64" s="58"/>
      <c r="AB64" s="59">
        <f>ROUND((IF(AA64=Tables!$A$3, Tables!$B$3, IF(AA64=Tables!$A$4, Tables!$B$4, IF(AA64=Tables!$A$5, Tables!$B$5, IF(AA64=Tables!$A$6, Tables!$B$6, 0)))))*AB$76,  Tables!$B$10)</f>
        <v>0</v>
      </c>
      <c r="AC64" s="56"/>
      <c r="AD64" s="57">
        <f>ROUND((IF(AC64="RP", Tables!$B$3, IF(AC64="FL", Tables!$B$4, IF(AC64="OS", Tables!$B$5, IF(AC64="FA", Tables!$B$6, 0)))))*AD$76,  Tables!$B$10)</f>
        <v>0</v>
      </c>
      <c r="AE64" s="58"/>
      <c r="AF64" s="59">
        <f>ROUND((IF(AE64=Tables!$A$3, Tables!$B$3, IF(AE64=Tables!$A$4, Tables!$B$4, IF(AE64=Tables!$A$5, Tables!$B$5, IF(AE64=Tables!$A$6, Tables!$B$6, 0)))))*AF$76,  Tables!$B$10)</f>
        <v>0</v>
      </c>
      <c r="AG64" s="56"/>
      <c r="AH64" s="57">
        <f>ROUND((IF(AG64="RP", Tables!$B$3, IF(AG64="FL", Tables!$B$4, IF(AG64="OS", Tables!$B$5, IF(AG64="FA", Tables!$B$6, 0)))))*AH$76,  Tables!$B$10)</f>
        <v>0</v>
      </c>
      <c r="AI64" s="58"/>
      <c r="AJ64" s="59">
        <f>ROUND((IF(AI64=Tables!$A$3, Tables!$B$3, IF(AI64=Tables!$A$4, Tables!$B$4, IF(AI64=Tables!$A$5, Tables!$B$5, IF(AI64=Tables!$A$6, Tables!$B$6, 0)))))*AJ$76,  Tables!$B$10)</f>
        <v>0</v>
      </c>
      <c r="AK64" s="56"/>
      <c r="AL64" s="57">
        <f>ROUND((IF(AK64="RP", Tables!$B$3, IF(AK64="FL", Tables!$B$4, IF(AK64="OS", Tables!$B$5, IF(AK64="FA", Tables!$B$6, 0)))))*AL$76,  Tables!$B$10)</f>
        <v>0</v>
      </c>
      <c r="AM64" s="58"/>
      <c r="AN64" s="59">
        <f>ROUND((IF(AM64=Tables!$A$3, Tables!$B$3, IF(AM64=Tables!$A$4, Tables!$B$4, IF(AM64=Tables!$A$5, Tables!$B$5, IF(AM64=Tables!$A$6, Tables!$B$6, 0)))))*AN$76,  Tables!$B$10)</f>
        <v>0</v>
      </c>
      <c r="AO64" s="56"/>
      <c r="AP64" s="57">
        <f>ROUND((IF(AO64="RP", Tables!$B$3, IF(AO64="FL", Tables!$B$4, IF(AO64="OS", Tables!$B$5, IF(AO64="FA", Tables!$B$6, 0)))))*AP$76,  Tables!$B$10)</f>
        <v>0</v>
      </c>
      <c r="AQ64" s="58"/>
      <c r="AR64" s="59">
        <f>ROUND((IF(AQ64=Tables!$A$3, Tables!$B$3, IF(AQ64=Tables!$A$4, Tables!$B$4, IF(AQ64=Tables!$A$5, Tables!$B$5, IF(AQ64=Tables!$A$6, Tables!$B$6, 0)))))*AR$76,  Tables!$B$10)</f>
        <v>0</v>
      </c>
      <c r="AS64" s="56"/>
      <c r="AT64" s="57">
        <f>ROUND((IF(AS64="RP", Tables!$B$3, IF(AS64="FL", Tables!$B$4, IF(AS64="OS", Tables!$B$5, IF(AS64="FA", Tables!$B$6, 0)))))*AT$76,  Tables!$B$10)</f>
        <v>0</v>
      </c>
      <c r="AU64" s="58"/>
      <c r="AV64" s="59">
        <f>ROUND((IF(AU64=Tables!$A$3, Tables!$B$3, IF(AU64=Tables!$A$4, Tables!$B$4, IF(AU64=Tables!$A$5, Tables!$B$5, IF(AU64=Tables!$A$6, Tables!$B$6, 0)))))*AV$76,  Tables!$B$10)</f>
        <v>0</v>
      </c>
      <c r="AW64" s="56"/>
      <c r="AX64" s="57">
        <f>ROUND((IF(AW64="RP", Tables!$B$3, IF(AW64="FL", Tables!$B$4, IF(AW64="OS", Tables!$B$5, IF(AW64="FA", Tables!$B$6, 0)))))*AX$76,  Tables!$B$10)</f>
        <v>0</v>
      </c>
      <c r="AY64" s="58"/>
      <c r="AZ64" s="59">
        <f>ROUND((IF(AY64=Tables!$A$3, Tables!$B$3, IF(AY64=Tables!$A$4, Tables!$B$4, IF(AY64=Tables!$A$5, Tables!$B$5, IF(AY64=Tables!$A$6, Tables!$B$6, 0)))))*AZ$76,  Tables!$B$10)</f>
        <v>0</v>
      </c>
      <c r="BA64" s="56"/>
      <c r="BB64" s="57">
        <f>ROUND((IF(BA64="RP", Tables!$B$3, IF(BA64="FL", Tables!$B$4, IF(BA64="OS", Tables!$B$5, IF(BA64="FA", Tables!$B$6, 0)))))*BB$76,  Tables!$B$10)</f>
        <v>0</v>
      </c>
      <c r="BC64" s="58"/>
      <c r="BD64" s="59">
        <f>ROUND((IF(BC64=Tables!$A$3, Tables!$B$3, IF(BC64=Tables!$A$4, Tables!$B$4, IF(BC64=Tables!$A$5, Tables!$B$5, IF(BC64=Tables!$A$6, Tables!$B$6, 0)))))*BD$76,  Tables!$B$10)</f>
        <v>0</v>
      </c>
      <c r="BE64" s="56"/>
      <c r="BF64" s="57">
        <f>ROUND((IF(BE64="RP", Tables!$B$3, IF(BE64="FL", Tables!$B$4, IF(BE64="OS", Tables!$B$5, IF(BE64="FA", Tables!$B$6, 0)))))*BF$76,  Tables!$B$10)</f>
        <v>0</v>
      </c>
      <c r="BG64" s="58"/>
      <c r="BH64" s="59">
        <f>ROUND((IF(BG64=Tables!$A$3, Tables!$B$3, IF(BG64=Tables!$A$4, Tables!$B$4, IF(BG64=Tables!$A$5, Tables!$B$5, IF(BG64=Tables!$A$6, Tables!$B$6, 0)))))*BH$76,  Tables!$B$10)</f>
        <v>0</v>
      </c>
      <c r="BI64" s="56"/>
      <c r="BJ64" s="57">
        <f>ROUND((IF(BI64="RP", Tables!$B$3, IF(BI64="FL", Tables!$B$4, IF(BI64="OS", Tables!$B$5, IF(BI64="FA", Tables!$B$6, 0)))))*BJ$76,  Tables!$B$10)</f>
        <v>0</v>
      </c>
      <c r="BK64" s="58" t="s">
        <v>7</v>
      </c>
      <c r="BL64" s="59">
        <f>ROUND((IF(BK64=Tables!$A$3, Tables!$B$3, IF(BK64=Tables!$A$4, Tables!$B$4, IF(BK64=Tables!$A$5, Tables!$B$5, IF(BK64=Tables!$A$6, Tables!$B$6, 0)))))*BL$76,  Tables!$B$10)</f>
        <v>3.7</v>
      </c>
      <c r="BM64" s="56" t="s">
        <v>8</v>
      </c>
      <c r="BN64" s="57">
        <f>ROUND((IF(BM64="RP", Tables!$B$3, IF(BM64="FL", Tables!$B$4, IF(BM64="OS", Tables!$B$5, IF(BM64="FA", Tables!$B$6, 0)))))*BN$76,  Tables!$B$10)</f>
        <v>2.6</v>
      </c>
      <c r="BO64" s="58" t="s">
        <v>7</v>
      </c>
      <c r="BP64" s="59">
        <f>ROUND((IF(BO64=Tables!$A$3, Tables!$B$3, IF(BO64=Tables!$A$4, Tables!$B$4, IF(BO64=Tables!$A$5, Tables!$B$5, IF(BO64=Tables!$A$6, Tables!$B$6, 0)))))*BP$76,  Tables!$B$10)</f>
        <v>2.2999999999999998</v>
      </c>
      <c r="BQ64" s="56" t="s">
        <v>8</v>
      </c>
      <c r="BR64" s="57">
        <f>ROUND((IF(BQ64="RP", Tables!$B$3, IF(BQ64="FL", Tables!$B$4, IF(BQ64="OS", Tables!$B$5, IF(BQ64="FA", Tables!$B$6, 0)))))*BR$76,  Tables!$B$10)</f>
        <v>2.4</v>
      </c>
      <c r="BS64" s="58"/>
      <c r="BT64" s="59">
        <f>ROUND((IF(BS64=Tables!$A$3, Tables!$B$3, IF(BS64=Tables!$A$4, Tables!$B$4, IF(BS64=Tables!$A$5, Tables!$B$5, IF(BS64=Tables!$A$6, Tables!$B$6, 0)))))*BT$76,  Tables!$B$10)</f>
        <v>0</v>
      </c>
      <c r="BU64" s="56"/>
      <c r="BV64" s="57">
        <f>ROUND((IF(BU64="RP", Tables!$B$3, IF(BU64="FL", Tables!$B$4, IF(BU64="OS", Tables!$B$5, IF(BU64="FA", Tables!$B$6, 0)))))*BV$76,  Tables!$B$10)</f>
        <v>0</v>
      </c>
      <c r="BW64" s="58"/>
      <c r="BX64" s="59">
        <f>ROUND((IF(BW64=Tables!$A$3, Tables!$B$3, IF(BW64=Tables!$A$4, Tables!$B$4, IF(BW64=Tables!$A$5, Tables!$B$5, IF(BW64=Tables!$A$6, Tables!$B$6, 0)))))*BX$76,  Tables!$B$10)</f>
        <v>0</v>
      </c>
      <c r="BY64" s="56"/>
      <c r="BZ64" s="57">
        <f>ROUND((IF(BY64="RP", Tables!$B$3, IF(BY64="FL", Tables!$B$4, IF(BY64="OS", Tables!$B$5, IF(BY64="FA", Tables!$B$6, 0)))))*BZ$76,  Tables!$B$10)</f>
        <v>0</v>
      </c>
      <c r="CA64" s="58"/>
      <c r="CB64" s="59">
        <f>ROUND((IF(CA64=Tables!$A$3, Tables!$B$3, IF(CA64=Tables!$A$4, Tables!$B$4, IF(CA64=Tables!$A$5, Tables!$B$5, IF(CA64=Tables!$A$6, Tables!$B$6, 0)))))*CB$76,  Tables!$B$10)</f>
        <v>0</v>
      </c>
      <c r="CC64" s="56"/>
      <c r="CD64" s="57">
        <f>ROUND((IF(CC64="RP", Tables!$B$3, IF(CC64="FL", Tables!$B$4, IF(CC64="OS", Tables!$B$5, IF(CC64="FA", Tables!$B$6, 0)))))*CD$76,  Tables!$B$10)</f>
        <v>0</v>
      </c>
      <c r="CE64" s="58"/>
      <c r="CF64" s="59">
        <f>ROUND((IF(CE64=Tables!$A$3, Tables!$B$3, IF(CE64=Tables!$A$4, Tables!$B$4, IF(CE64=Tables!$A$5, Tables!$B$5, IF(CE64=Tables!$A$6, Tables!$B$6, 0)))))*CF$76,  Tables!$B$10)</f>
        <v>0</v>
      </c>
      <c r="CG64" s="56"/>
      <c r="CH64" s="57">
        <f>ROUND((IF(CG64="RP", Tables!$B$3, IF(CG64="FL", Tables!$B$4, IF(CG64="OS", Tables!$B$5, IF(CG64="FA", Tables!$B$6, 0)))))*CH$76,  Tables!$B$10)</f>
        <v>0</v>
      </c>
    </row>
    <row r="65" spans="1:86" s="1" customFormat="1" ht="15" customHeight="1" x14ac:dyDescent="0.3">
      <c r="A65" s="69">
        <f t="shared" si="3"/>
        <v>14</v>
      </c>
      <c r="B65" s="51" t="s">
        <v>197</v>
      </c>
      <c r="C65" s="51" t="s">
        <v>67</v>
      </c>
      <c r="D65" s="50">
        <f>ROUND(SUM(E65:CH65), Tables!$B$11)</f>
        <v>7.9</v>
      </c>
      <c r="E65" s="56"/>
      <c r="F65" s="57">
        <f>ROUND((IF(E65=Tables!$A$3, Tables!$B$3, IF(E65=Tables!$A$4, Tables!$B$4, IF(E65=Tables!$A$5, Tables!$B$5, IF(E65=Tables!$A$6, Tables!$B$6, 0)))))*F$76,  Tables!$B$10)</f>
        <v>0</v>
      </c>
      <c r="G65" s="58"/>
      <c r="H65" s="59">
        <f>ROUND((IF(G65=Tables!$A$3, Tables!$B$3, IF(G65=Tables!$A$4, Tables!$B$4, IF(G65=Tables!$A$5, Tables!$B$5, IF(G65=Tables!$A$6, Tables!$B$6, 0)))))*H$76,  Tables!$B$10)</f>
        <v>0</v>
      </c>
      <c r="I65" s="56"/>
      <c r="J65" s="57">
        <f>ROUND((IF(I65="RP", Tables!$B$3, IF(I65="FL", Tables!$B$4, IF(I65="OS", Tables!$B$5, IF(I65="FA", Tables!$B$6, 0)))))*J$76,  Tables!$B$10)</f>
        <v>0</v>
      </c>
      <c r="K65" s="58"/>
      <c r="L65" s="59">
        <f>ROUND((IF(K65=Tables!$A$3, Tables!$B$3, IF(K65=Tables!$A$4, Tables!$B$4, IF(K65=Tables!$A$5, Tables!$B$5, IF(K65=Tables!$A$6, Tables!$B$6, 0)))))*L$76,  Tables!$B$10)</f>
        <v>0</v>
      </c>
      <c r="M65" s="56"/>
      <c r="N65" s="57">
        <f>ROUND((IF(M65="RP", Tables!$B$3, IF(M65="FL", Tables!$B$4, IF(M65="OS", Tables!$B$5, IF(M65="FA", Tables!$B$6, 0)))))*N$76,  Tables!$B$10)</f>
        <v>0</v>
      </c>
      <c r="O65" s="58"/>
      <c r="P65" s="59">
        <f>ROUND((IF(O65=Tables!$A$3, Tables!$B$3, IF(O65=Tables!$A$4, Tables!$B$4, IF(O65=Tables!$A$5, Tables!$B$5, IF(O65=Tables!$A$6, Tables!$B$6, 0)))))*P$76,  Tables!$B$10)</f>
        <v>0</v>
      </c>
      <c r="Q65" s="56"/>
      <c r="R65" s="57">
        <f>ROUND((IF(Q65="RP", Tables!$B$3, IF(Q65="FL", Tables!$B$4, IF(Q65="OS", Tables!$B$5, IF(Q65="FA", Tables!$B$6, 0)))))*R$76,  Tables!$B$10)</f>
        <v>0</v>
      </c>
      <c r="S65" s="58"/>
      <c r="T65" s="59">
        <f>ROUND((IF(S65=Tables!$A$3, Tables!$B$3, IF(S65=Tables!$A$4, Tables!$B$4, IF(S65=Tables!$A$5, Tables!$B$5, IF(S65=Tables!$A$6, Tables!$B$6, 0)))))*T$76,  Tables!$B$10)</f>
        <v>0</v>
      </c>
      <c r="U65" s="56"/>
      <c r="V65" s="57">
        <f>ROUND((IF(U65="RP", Tables!$B$3, IF(U65="FL", Tables!$B$4, IF(U65="OS", Tables!$B$5, IF(U65="FA", Tables!$B$6, 0)))))*V$76,  Tables!$B$10)</f>
        <v>0</v>
      </c>
      <c r="W65" s="58"/>
      <c r="X65" s="59">
        <f>ROUND((IF(W65=Tables!$A$3, Tables!$B$3, IF(W65=Tables!$A$4, Tables!$B$4, IF(W65=Tables!$A$5, Tables!$B$5, IF(W65=Tables!$A$6, Tables!$B$6, 0)))))*X$76,  Tables!$B$10)</f>
        <v>0</v>
      </c>
      <c r="Y65" s="56"/>
      <c r="Z65" s="57">
        <f>ROUND((IF(Y65="RP", Tables!$B$3, IF(Y65="FL", Tables!$B$4, IF(Y65="OS", Tables!$B$5, IF(Y65="FA", Tables!$B$6, 0)))))*Z$76,  Tables!$B$10)</f>
        <v>0</v>
      </c>
      <c r="AA65" s="58"/>
      <c r="AB65" s="59">
        <f>ROUND((IF(AA65=Tables!$A$3, Tables!$B$3, IF(AA65=Tables!$A$4, Tables!$B$4, IF(AA65=Tables!$A$5, Tables!$B$5, IF(AA65=Tables!$A$6, Tables!$B$6, 0)))))*AB$76,  Tables!$B$10)</f>
        <v>0</v>
      </c>
      <c r="AC65" s="56"/>
      <c r="AD65" s="57">
        <f>ROUND((IF(AC65="RP", Tables!$B$3, IF(AC65="FL", Tables!$B$4, IF(AC65="OS", Tables!$B$5, IF(AC65="FA", Tables!$B$6, 0)))))*AD$76,  Tables!$B$10)</f>
        <v>0</v>
      </c>
      <c r="AE65" s="58"/>
      <c r="AF65" s="59">
        <f>ROUND((IF(AE65=Tables!$A$3, Tables!$B$3, IF(AE65=Tables!$A$4, Tables!$B$4, IF(AE65=Tables!$A$5, Tables!$B$5, IF(AE65=Tables!$A$6, Tables!$B$6, 0)))))*AF$76,  Tables!$B$10)</f>
        <v>0</v>
      </c>
      <c r="AG65" s="56"/>
      <c r="AH65" s="57">
        <f>ROUND((IF(AG65="RP", Tables!$B$3, IF(AG65="FL", Tables!$B$4, IF(AG65="OS", Tables!$B$5, IF(AG65="FA", Tables!$B$6, 0)))))*AH$76,  Tables!$B$10)</f>
        <v>0</v>
      </c>
      <c r="AI65" s="58"/>
      <c r="AJ65" s="59">
        <f>ROUND((IF(AI65=Tables!$A$3, Tables!$B$3, IF(AI65=Tables!$A$4, Tables!$B$4, IF(AI65=Tables!$A$5, Tables!$B$5, IF(AI65=Tables!$A$6, Tables!$B$6, 0)))))*AJ$76,  Tables!$B$10)</f>
        <v>0</v>
      </c>
      <c r="AK65" s="56"/>
      <c r="AL65" s="57">
        <f>ROUND((IF(AK65="RP", Tables!$B$3, IF(AK65="FL", Tables!$B$4, IF(AK65="OS", Tables!$B$5, IF(AK65="FA", Tables!$B$6, 0)))))*AL$76,  Tables!$B$10)</f>
        <v>0</v>
      </c>
      <c r="AM65" s="58"/>
      <c r="AN65" s="59">
        <f>ROUND((IF(AM65=Tables!$A$3, Tables!$B$3, IF(AM65=Tables!$A$4, Tables!$B$4, IF(AM65=Tables!$A$5, Tables!$B$5, IF(AM65=Tables!$A$6, Tables!$B$6, 0)))))*AN$76,  Tables!$B$10)</f>
        <v>0</v>
      </c>
      <c r="AO65" s="56"/>
      <c r="AP65" s="57">
        <f>ROUND((IF(AO65="RP", Tables!$B$3, IF(AO65="FL", Tables!$B$4, IF(AO65="OS", Tables!$B$5, IF(AO65="FA", Tables!$B$6, 0)))))*AP$76,  Tables!$B$10)</f>
        <v>0</v>
      </c>
      <c r="AQ65" s="58"/>
      <c r="AR65" s="59">
        <f>ROUND((IF(AQ65=Tables!$A$3, Tables!$B$3, IF(AQ65=Tables!$A$4, Tables!$B$4, IF(AQ65=Tables!$A$5, Tables!$B$5, IF(AQ65=Tables!$A$6, Tables!$B$6, 0)))))*AR$76,  Tables!$B$10)</f>
        <v>0</v>
      </c>
      <c r="AS65" s="56"/>
      <c r="AT65" s="57">
        <f>ROUND((IF(AS65="RP", Tables!$B$3, IF(AS65="FL", Tables!$B$4, IF(AS65="OS", Tables!$B$5, IF(AS65="FA", Tables!$B$6, 0)))))*AT$76,  Tables!$B$10)</f>
        <v>0</v>
      </c>
      <c r="AU65" s="58"/>
      <c r="AV65" s="59">
        <f>ROUND((IF(AU65=Tables!$A$3, Tables!$B$3, IF(AU65=Tables!$A$4, Tables!$B$4, IF(AU65=Tables!$A$5, Tables!$B$5, IF(AU65=Tables!$A$6, Tables!$B$6, 0)))))*AV$76,  Tables!$B$10)</f>
        <v>0</v>
      </c>
      <c r="AW65" s="56"/>
      <c r="AX65" s="57">
        <f>ROUND((IF(AW65="RP", Tables!$B$3, IF(AW65="FL", Tables!$B$4, IF(AW65="OS", Tables!$B$5, IF(AW65="FA", Tables!$B$6, 0)))))*AX$76,  Tables!$B$10)</f>
        <v>0</v>
      </c>
      <c r="AY65" s="58"/>
      <c r="AZ65" s="59">
        <f>ROUND((IF(AY65=Tables!$A$3, Tables!$B$3, IF(AY65=Tables!$A$4, Tables!$B$4, IF(AY65=Tables!$A$5, Tables!$B$5, IF(AY65=Tables!$A$6, Tables!$B$6, 0)))))*AZ$76,  Tables!$B$10)</f>
        <v>0</v>
      </c>
      <c r="BA65" s="56"/>
      <c r="BB65" s="57">
        <f>ROUND((IF(BA65="RP", Tables!$B$3, IF(BA65="FL", Tables!$B$4, IF(BA65="OS", Tables!$B$5, IF(BA65="FA", Tables!$B$6, 0)))))*BB$76,  Tables!$B$10)</f>
        <v>0</v>
      </c>
      <c r="BC65" s="58"/>
      <c r="BD65" s="59">
        <f>ROUND((IF(BC65=Tables!$A$3, Tables!$B$3, IF(BC65=Tables!$A$4, Tables!$B$4, IF(BC65=Tables!$A$5, Tables!$B$5, IF(BC65=Tables!$A$6, Tables!$B$6, 0)))))*BD$76,  Tables!$B$10)</f>
        <v>0</v>
      </c>
      <c r="BE65" s="56"/>
      <c r="BF65" s="57">
        <f>ROUND((IF(BE65="RP", Tables!$B$3, IF(BE65="FL", Tables!$B$4, IF(BE65="OS", Tables!$B$5, IF(BE65="FA", Tables!$B$6, 0)))))*BF$76,  Tables!$B$10)</f>
        <v>0</v>
      </c>
      <c r="BG65" s="58"/>
      <c r="BH65" s="59">
        <f>ROUND((IF(BG65=Tables!$A$3, Tables!$B$3, IF(BG65=Tables!$A$4, Tables!$B$4, IF(BG65=Tables!$A$5, Tables!$B$5, IF(BG65=Tables!$A$6, Tables!$B$6, 0)))))*BH$76,  Tables!$B$10)</f>
        <v>0</v>
      </c>
      <c r="BI65" s="56"/>
      <c r="BJ65" s="57">
        <f>ROUND((IF(BI65="RP", Tables!$B$3, IF(BI65="FL", Tables!$B$4, IF(BI65="OS", Tables!$B$5, IF(BI65="FA", Tables!$B$6, 0)))))*BJ$76,  Tables!$B$10)</f>
        <v>0</v>
      </c>
      <c r="BK65" s="58"/>
      <c r="BL65" s="59">
        <f>ROUND((IF(BK65=Tables!$A$3, Tables!$B$3, IF(BK65=Tables!$A$4, Tables!$B$4, IF(BK65=Tables!$A$5, Tables!$B$5, IF(BK65=Tables!$A$6, Tables!$B$6, 0)))))*BL$76,  Tables!$B$10)</f>
        <v>0</v>
      </c>
      <c r="BM65" s="56"/>
      <c r="BN65" s="57">
        <f>ROUND((IF(BM65="RP", Tables!$B$3, IF(BM65="FL", Tables!$B$4, IF(BM65="OS", Tables!$B$5, IF(BM65="FA", Tables!$B$6, 0)))))*BN$76,  Tables!$B$10)</f>
        <v>0</v>
      </c>
      <c r="BO65" s="58" t="s">
        <v>8</v>
      </c>
      <c r="BP65" s="59">
        <f>ROUND((IF(BO65=Tables!$A$3, Tables!$B$3, IF(BO65=Tables!$A$4, Tables!$B$4, IF(BO65=Tables!$A$5, Tables!$B$5, IF(BO65=Tables!$A$6, Tables!$B$6, 0)))))*BP$76,  Tables!$B$10)</f>
        <v>2.9</v>
      </c>
      <c r="BQ65" s="56" t="s">
        <v>8</v>
      </c>
      <c r="BR65" s="57">
        <f>ROUND((IF(BQ65="RP", Tables!$B$3, IF(BQ65="FL", Tables!$B$4, IF(BQ65="OS", Tables!$B$5, IF(BQ65="FA", Tables!$B$6, 0)))))*BR$76,  Tables!$B$10)</f>
        <v>2.4</v>
      </c>
      <c r="BS65" s="58" t="s">
        <v>8</v>
      </c>
      <c r="BT65" s="59">
        <f>ROUND((IF(BS65=Tables!$A$3, Tables!$B$3, IF(BS65=Tables!$A$4, Tables!$B$4, IF(BS65=Tables!$A$5, Tables!$B$5, IF(BS65=Tables!$A$6, Tables!$B$6, 0)))))*BT$76,  Tables!$B$10)</f>
        <v>2.6</v>
      </c>
      <c r="BU65" s="56"/>
      <c r="BV65" s="57">
        <f>ROUND((IF(BU65="RP", Tables!$B$3, IF(BU65="FL", Tables!$B$4, IF(BU65="OS", Tables!$B$5, IF(BU65="FA", Tables!$B$6, 0)))))*BV$76,  Tables!$B$10)</f>
        <v>0</v>
      </c>
      <c r="BW65" s="58"/>
      <c r="BX65" s="59">
        <f>ROUND((IF(BW65=Tables!$A$3, Tables!$B$3, IF(BW65=Tables!$A$4, Tables!$B$4, IF(BW65=Tables!$A$5, Tables!$B$5, IF(BW65=Tables!$A$6, Tables!$B$6, 0)))))*BX$76,  Tables!$B$10)</f>
        <v>0</v>
      </c>
      <c r="BY65" s="56"/>
      <c r="BZ65" s="57">
        <f>ROUND((IF(BY65="RP", Tables!$B$3, IF(BY65="FL", Tables!$B$4, IF(BY65="OS", Tables!$B$5, IF(BY65="FA", Tables!$B$6, 0)))))*BZ$76,  Tables!$B$10)</f>
        <v>0</v>
      </c>
      <c r="CA65" s="58"/>
      <c r="CB65" s="59">
        <f>ROUND((IF(CA65=Tables!$A$3, Tables!$B$3, IF(CA65=Tables!$A$4, Tables!$B$4, IF(CA65=Tables!$A$5, Tables!$B$5, IF(CA65=Tables!$A$6, Tables!$B$6, 0)))))*CB$76,  Tables!$B$10)</f>
        <v>0</v>
      </c>
      <c r="CC65" s="56"/>
      <c r="CD65" s="57">
        <f>ROUND((IF(CC65="RP", Tables!$B$3, IF(CC65="FL", Tables!$B$4, IF(CC65="OS", Tables!$B$5, IF(CC65="FA", Tables!$B$6, 0)))))*CD$76,  Tables!$B$10)</f>
        <v>0</v>
      </c>
      <c r="CE65" s="58"/>
      <c r="CF65" s="59">
        <f>ROUND((IF(CE65=Tables!$A$3, Tables!$B$3, IF(CE65=Tables!$A$4, Tables!$B$4, IF(CE65=Tables!$A$5, Tables!$B$5, IF(CE65=Tables!$A$6, Tables!$B$6, 0)))))*CF$76,  Tables!$B$10)</f>
        <v>0</v>
      </c>
      <c r="CG65" s="56"/>
      <c r="CH65" s="57">
        <f>ROUND((IF(CG65="RP", Tables!$B$3, IF(CG65="FL", Tables!$B$4, IF(CG65="OS", Tables!$B$5, IF(CG65="FA", Tables!$B$6, 0)))))*CH$76,  Tables!$B$10)</f>
        <v>0</v>
      </c>
    </row>
    <row r="66" spans="1:86" s="1" customFormat="1" ht="15" customHeight="1" x14ac:dyDescent="0.3">
      <c r="A66" s="69">
        <f t="shared" si="3"/>
        <v>15</v>
      </c>
      <c r="B66" s="51" t="s">
        <v>202</v>
      </c>
      <c r="C66" s="51" t="s">
        <v>47</v>
      </c>
      <c r="D66" s="50">
        <f>ROUND(SUM(E66:CH66), Tables!$B$11)</f>
        <v>6.1</v>
      </c>
      <c r="E66" s="56"/>
      <c r="F66" s="57">
        <f>ROUND((IF(E66=Tables!$A$3, Tables!$B$3, IF(E66=Tables!$A$4, Tables!$B$4, IF(E66=Tables!$A$5, Tables!$B$5, IF(E66=Tables!$A$6, Tables!$B$6, 0)))))*F$76,  Tables!$B$10)</f>
        <v>0</v>
      </c>
      <c r="G66" s="58"/>
      <c r="H66" s="59">
        <f>ROUND((IF(G66=Tables!$A$3, Tables!$B$3, IF(G66=Tables!$A$4, Tables!$B$4, IF(G66=Tables!$A$5, Tables!$B$5, IF(G66=Tables!$A$6, Tables!$B$6, 0)))))*H$76,  Tables!$B$10)</f>
        <v>0</v>
      </c>
      <c r="I66" s="56"/>
      <c r="J66" s="57">
        <f>ROUND((IF(I66="RP", Tables!$B$3, IF(I66="FL", Tables!$B$4, IF(I66="OS", Tables!$B$5, IF(I66="FA", Tables!$B$6, 0)))))*J$76,  Tables!$B$10)</f>
        <v>0</v>
      </c>
      <c r="K66" s="58"/>
      <c r="L66" s="59">
        <f>ROUND((IF(K66=Tables!$A$3, Tables!$B$3, IF(K66=Tables!$A$4, Tables!$B$4, IF(K66=Tables!$A$5, Tables!$B$5, IF(K66=Tables!$A$6, Tables!$B$6, 0)))))*L$76,  Tables!$B$10)</f>
        <v>0</v>
      </c>
      <c r="M66" s="56"/>
      <c r="N66" s="57">
        <f>ROUND((IF(M66="RP", Tables!$B$3, IF(M66="FL", Tables!$B$4, IF(M66="OS", Tables!$B$5, IF(M66="FA", Tables!$B$6, 0)))))*N$76,  Tables!$B$10)</f>
        <v>0</v>
      </c>
      <c r="O66" s="58"/>
      <c r="P66" s="59">
        <f>ROUND((IF(O66=Tables!$A$3, Tables!$B$3, IF(O66=Tables!$A$4, Tables!$B$4, IF(O66=Tables!$A$5, Tables!$B$5, IF(O66=Tables!$A$6, Tables!$B$6, 0)))))*P$76,  Tables!$B$10)</f>
        <v>0</v>
      </c>
      <c r="Q66" s="56"/>
      <c r="R66" s="57">
        <f>ROUND((IF(Q66="RP", Tables!$B$3, IF(Q66="FL", Tables!$B$4, IF(Q66="OS", Tables!$B$5, IF(Q66="FA", Tables!$B$6, 0)))))*R$76,  Tables!$B$10)</f>
        <v>0</v>
      </c>
      <c r="S66" s="58"/>
      <c r="T66" s="59">
        <f>ROUND((IF(S66=Tables!$A$3, Tables!$B$3, IF(S66=Tables!$A$4, Tables!$B$4, IF(S66=Tables!$A$5, Tables!$B$5, IF(S66=Tables!$A$6, Tables!$B$6, 0)))))*T$76,  Tables!$B$10)</f>
        <v>0</v>
      </c>
      <c r="U66" s="56"/>
      <c r="V66" s="57">
        <f>ROUND((IF(U66="RP", Tables!$B$3, IF(U66="FL", Tables!$B$4, IF(U66="OS", Tables!$B$5, IF(U66="FA", Tables!$B$6, 0)))))*V$76,  Tables!$B$10)</f>
        <v>0</v>
      </c>
      <c r="W66" s="58"/>
      <c r="X66" s="59">
        <f>ROUND((IF(W66=Tables!$A$3, Tables!$B$3, IF(W66=Tables!$A$4, Tables!$B$4, IF(W66=Tables!$A$5, Tables!$B$5, IF(W66=Tables!$A$6, Tables!$B$6, 0)))))*X$76,  Tables!$B$10)</f>
        <v>0</v>
      </c>
      <c r="Y66" s="56"/>
      <c r="Z66" s="57">
        <f>ROUND((IF(Y66="RP", Tables!$B$3, IF(Y66="FL", Tables!$B$4, IF(Y66="OS", Tables!$B$5, IF(Y66="FA", Tables!$B$6, 0)))))*Z$76,  Tables!$B$10)</f>
        <v>0</v>
      </c>
      <c r="AA66" s="58"/>
      <c r="AB66" s="59">
        <f>ROUND((IF(AA66=Tables!$A$3, Tables!$B$3, IF(AA66=Tables!$A$4, Tables!$B$4, IF(AA66=Tables!$A$5, Tables!$B$5, IF(AA66=Tables!$A$6, Tables!$B$6, 0)))))*AB$76,  Tables!$B$10)</f>
        <v>0</v>
      </c>
      <c r="AC66" s="56"/>
      <c r="AD66" s="57">
        <f>ROUND((IF(AC66="RP", Tables!$B$3, IF(AC66="FL", Tables!$B$4, IF(AC66="OS", Tables!$B$5, IF(AC66="FA", Tables!$B$6, 0)))))*AD$76,  Tables!$B$10)</f>
        <v>0</v>
      </c>
      <c r="AE66" s="58"/>
      <c r="AF66" s="59">
        <f>ROUND((IF(AE66=Tables!$A$3, Tables!$B$3, IF(AE66=Tables!$A$4, Tables!$B$4, IF(AE66=Tables!$A$5, Tables!$B$5, IF(AE66=Tables!$A$6, Tables!$B$6, 0)))))*AF$76,  Tables!$B$10)</f>
        <v>0</v>
      </c>
      <c r="AG66" s="56"/>
      <c r="AH66" s="57">
        <f>ROUND((IF(AG66="RP", Tables!$B$3, IF(AG66="FL", Tables!$B$4, IF(AG66="OS", Tables!$B$5, IF(AG66="FA", Tables!$B$6, 0)))))*AH$76,  Tables!$B$10)</f>
        <v>0</v>
      </c>
      <c r="AI66" s="58"/>
      <c r="AJ66" s="59">
        <f>ROUND((IF(AI66=Tables!$A$3, Tables!$B$3, IF(AI66=Tables!$A$4, Tables!$B$4, IF(AI66=Tables!$A$5, Tables!$B$5, IF(AI66=Tables!$A$6, Tables!$B$6, 0)))))*AJ$76,  Tables!$B$10)</f>
        <v>0</v>
      </c>
      <c r="AK66" s="56"/>
      <c r="AL66" s="57">
        <f>ROUND((IF(AK66="RP", Tables!$B$3, IF(AK66="FL", Tables!$B$4, IF(AK66="OS", Tables!$B$5, IF(AK66="FA", Tables!$B$6, 0)))))*AL$76,  Tables!$B$10)</f>
        <v>0</v>
      </c>
      <c r="AM66" s="58"/>
      <c r="AN66" s="59">
        <f>ROUND((IF(AM66=Tables!$A$3, Tables!$B$3, IF(AM66=Tables!$A$4, Tables!$B$4, IF(AM66=Tables!$A$5, Tables!$B$5, IF(AM66=Tables!$A$6, Tables!$B$6, 0)))))*AN$76,  Tables!$B$10)</f>
        <v>0</v>
      </c>
      <c r="AO66" s="56"/>
      <c r="AP66" s="57">
        <f>ROUND((IF(AO66="RP", Tables!$B$3, IF(AO66="FL", Tables!$B$4, IF(AO66="OS", Tables!$B$5, IF(AO66="FA", Tables!$B$6, 0)))))*AP$76,  Tables!$B$10)</f>
        <v>0</v>
      </c>
      <c r="AQ66" s="58"/>
      <c r="AR66" s="59">
        <f>ROUND((IF(AQ66=Tables!$A$3, Tables!$B$3, IF(AQ66=Tables!$A$4, Tables!$B$4, IF(AQ66=Tables!$A$5, Tables!$B$5, IF(AQ66=Tables!$A$6, Tables!$B$6, 0)))))*AR$76,  Tables!$B$10)</f>
        <v>0</v>
      </c>
      <c r="AS66" s="56"/>
      <c r="AT66" s="57">
        <f>ROUND((IF(AS66="RP", Tables!$B$3, IF(AS66="FL", Tables!$B$4, IF(AS66="OS", Tables!$B$5, IF(AS66="FA", Tables!$B$6, 0)))))*AT$76,  Tables!$B$10)</f>
        <v>0</v>
      </c>
      <c r="AU66" s="58"/>
      <c r="AV66" s="59">
        <f>ROUND((IF(AU66=Tables!$A$3, Tables!$B$3, IF(AU66=Tables!$A$4, Tables!$B$4, IF(AU66=Tables!$A$5, Tables!$B$5, IF(AU66=Tables!$A$6, Tables!$B$6, 0)))))*AV$76,  Tables!$B$10)</f>
        <v>0</v>
      </c>
      <c r="AW66" s="56"/>
      <c r="AX66" s="57">
        <f>ROUND((IF(AW66="RP", Tables!$B$3, IF(AW66="FL", Tables!$B$4, IF(AW66="OS", Tables!$B$5, IF(AW66="FA", Tables!$B$6, 0)))))*AX$76,  Tables!$B$10)</f>
        <v>0</v>
      </c>
      <c r="AY66" s="58"/>
      <c r="AZ66" s="59">
        <f>ROUND((IF(AY66=Tables!$A$3, Tables!$B$3, IF(AY66=Tables!$A$4, Tables!$B$4, IF(AY66=Tables!$A$5, Tables!$B$5, IF(AY66=Tables!$A$6, Tables!$B$6, 0)))))*AZ$76,  Tables!$B$10)</f>
        <v>0</v>
      </c>
      <c r="BA66" s="56"/>
      <c r="BB66" s="57">
        <f>ROUND((IF(BA66="RP", Tables!$B$3, IF(BA66="FL", Tables!$B$4, IF(BA66="OS", Tables!$B$5, IF(BA66="FA", Tables!$B$6, 0)))))*BB$76,  Tables!$B$10)</f>
        <v>0</v>
      </c>
      <c r="BC66" s="58"/>
      <c r="BD66" s="59">
        <f>ROUND((IF(BC66=Tables!$A$3, Tables!$B$3, IF(BC66=Tables!$A$4, Tables!$B$4, IF(BC66=Tables!$A$5, Tables!$B$5, IF(BC66=Tables!$A$6, Tables!$B$6, 0)))))*BD$76,  Tables!$B$10)</f>
        <v>0</v>
      </c>
      <c r="BE66" s="56"/>
      <c r="BF66" s="57">
        <f>ROUND((IF(BE66="RP", Tables!$B$3, IF(BE66="FL", Tables!$B$4, IF(BE66="OS", Tables!$B$5, IF(BE66="FA", Tables!$B$6, 0)))))*BF$76,  Tables!$B$10)</f>
        <v>0</v>
      </c>
      <c r="BG66" s="58"/>
      <c r="BH66" s="59">
        <f>ROUND((IF(BG66=Tables!$A$3, Tables!$B$3, IF(BG66=Tables!$A$4, Tables!$B$4, IF(BG66=Tables!$A$5, Tables!$B$5, IF(BG66=Tables!$A$6, Tables!$B$6, 0)))))*BH$76,  Tables!$B$10)</f>
        <v>0</v>
      </c>
      <c r="BI66" s="56"/>
      <c r="BJ66" s="57">
        <f>ROUND((IF(BI66="RP", Tables!$B$3, IF(BI66="FL", Tables!$B$4, IF(BI66="OS", Tables!$B$5, IF(BI66="FA", Tables!$B$6, 0)))))*BJ$76,  Tables!$B$10)</f>
        <v>0</v>
      </c>
      <c r="BK66" s="58"/>
      <c r="BL66" s="59">
        <f>ROUND((IF(BK66=Tables!$A$3, Tables!$B$3, IF(BK66=Tables!$A$4, Tables!$B$4, IF(BK66=Tables!$A$5, Tables!$B$5, IF(BK66=Tables!$A$6, Tables!$B$6, 0)))))*BL$76,  Tables!$B$10)</f>
        <v>0</v>
      </c>
      <c r="BM66" s="56"/>
      <c r="BN66" s="57">
        <f>ROUND((IF(BM66="RP", Tables!$B$3, IF(BM66="FL", Tables!$B$4, IF(BM66="OS", Tables!$B$5, IF(BM66="FA", Tables!$B$6, 0)))))*BN$76,  Tables!$B$10)</f>
        <v>0</v>
      </c>
      <c r="BO66" s="58"/>
      <c r="BP66" s="59">
        <f>ROUND((IF(BO66=Tables!$A$3, Tables!$B$3, IF(BO66=Tables!$A$4, Tables!$B$4, IF(BO66=Tables!$A$5, Tables!$B$5, IF(BO66=Tables!$A$6, Tables!$B$6, 0)))))*BP$76,  Tables!$B$10)</f>
        <v>0</v>
      </c>
      <c r="BQ66" s="56"/>
      <c r="BR66" s="57">
        <f>ROUND((IF(BQ66="RP", Tables!$B$3, IF(BQ66="FL", Tables!$B$4, IF(BQ66="OS", Tables!$B$5, IF(BQ66="FA", Tables!$B$6, 0)))))*BR$76,  Tables!$B$10)</f>
        <v>0</v>
      </c>
      <c r="BS66" s="58"/>
      <c r="BT66" s="59">
        <f>ROUND((IF(BS66=Tables!$A$3, Tables!$B$3, IF(BS66=Tables!$A$4, Tables!$B$4, IF(BS66=Tables!$A$5, Tables!$B$5, IF(BS66=Tables!$A$6, Tables!$B$6, 0)))))*BT$76,  Tables!$B$10)</f>
        <v>0</v>
      </c>
      <c r="BU66" s="56"/>
      <c r="BV66" s="57">
        <f>ROUND((IF(BU66="RP", Tables!$B$3, IF(BU66="FL", Tables!$B$4, IF(BU66="OS", Tables!$B$5, IF(BU66="FA", Tables!$B$6, 0)))))*BV$76,  Tables!$B$10)</f>
        <v>0</v>
      </c>
      <c r="BW66" s="58" t="s">
        <v>8</v>
      </c>
      <c r="BX66" s="59">
        <f>ROUND((IF(BW66=Tables!$A$3, Tables!$B$3, IF(BW66=Tables!$A$4, Tables!$B$4, IF(BW66=Tables!$A$5, Tables!$B$5, IF(BW66=Tables!$A$6, Tables!$B$6, 0)))))*BX$76,  Tables!$B$10)</f>
        <v>3.1</v>
      </c>
      <c r="BY66" s="56" t="s">
        <v>8</v>
      </c>
      <c r="BZ66" s="57">
        <f>ROUND((IF(BY66="RP", Tables!$B$3, IF(BY66="FL", Tables!$B$4, IF(BY66="OS", Tables!$B$5, IF(BY66="FA", Tables!$B$6, 0)))))*BZ$76,  Tables!$B$10)</f>
        <v>3</v>
      </c>
      <c r="CA66" s="58"/>
      <c r="CB66" s="59">
        <f>ROUND((IF(CA66=Tables!$A$3, Tables!$B$3, IF(CA66=Tables!$A$4, Tables!$B$4, IF(CA66=Tables!$A$5, Tables!$B$5, IF(CA66=Tables!$A$6, Tables!$B$6, 0)))))*CB$76,  Tables!$B$10)</f>
        <v>0</v>
      </c>
      <c r="CC66" s="56"/>
      <c r="CD66" s="57">
        <f>ROUND((IF(CC66="RP", Tables!$B$3, IF(CC66="FL", Tables!$B$4, IF(CC66="OS", Tables!$B$5, IF(CC66="FA", Tables!$B$6, 0)))))*CD$76,  Tables!$B$10)</f>
        <v>0</v>
      </c>
      <c r="CE66" s="58"/>
      <c r="CF66" s="59">
        <f>ROUND((IF(CE66=Tables!$A$3, Tables!$B$3, IF(CE66=Tables!$A$4, Tables!$B$4, IF(CE66=Tables!$A$5, Tables!$B$5, IF(CE66=Tables!$A$6, Tables!$B$6, 0)))))*CF$76,  Tables!$B$10)</f>
        <v>0</v>
      </c>
      <c r="CG66" s="56"/>
      <c r="CH66" s="57">
        <f>ROUND((IF(CG66="RP", Tables!$B$3, IF(CG66="FL", Tables!$B$4, IF(CG66="OS", Tables!$B$5, IF(CG66="FA", Tables!$B$6, 0)))))*CH$76,  Tables!$B$10)</f>
        <v>0</v>
      </c>
    </row>
    <row r="67" spans="1:86" s="1" customFormat="1" ht="15" customHeight="1" x14ac:dyDescent="0.3">
      <c r="A67" s="69">
        <f t="shared" si="3"/>
        <v>16</v>
      </c>
      <c r="B67" s="51" t="s">
        <v>208</v>
      </c>
      <c r="C67" s="51" t="s">
        <v>67</v>
      </c>
      <c r="D67" s="50">
        <f>ROUND(SUM(E67:CH67), Tables!$B$11)</f>
        <v>6</v>
      </c>
      <c r="E67" s="56"/>
      <c r="F67" s="57">
        <f>ROUND((IF(E67=Tables!$A$3, Tables!$B$3, IF(E67=Tables!$A$4, Tables!$B$4, IF(E67=Tables!$A$5, Tables!$B$5, IF(E67=Tables!$A$6, Tables!$B$6, 0)))))*F$76,  Tables!$B$10)</f>
        <v>0</v>
      </c>
      <c r="G67" s="58"/>
      <c r="H67" s="59">
        <f>ROUND((IF(G67=Tables!$A$3, Tables!$B$3, IF(G67=Tables!$A$4, Tables!$B$4, IF(G67=Tables!$A$5, Tables!$B$5, IF(G67=Tables!$A$6, Tables!$B$6, 0)))))*H$76,  Tables!$B$10)</f>
        <v>0</v>
      </c>
      <c r="I67" s="56"/>
      <c r="J67" s="57">
        <f>ROUND((IF(I67="RP", Tables!$B$3, IF(I67="FL", Tables!$B$4, IF(I67="OS", Tables!$B$5, IF(I67="FA", Tables!$B$6, 0)))))*J$76,  Tables!$B$10)</f>
        <v>0</v>
      </c>
      <c r="K67" s="58"/>
      <c r="L67" s="59">
        <f>ROUND((IF(K67=Tables!$A$3, Tables!$B$3, IF(K67=Tables!$A$4, Tables!$B$4, IF(K67=Tables!$A$5, Tables!$B$5, IF(K67=Tables!$A$6, Tables!$B$6, 0)))))*L$76,  Tables!$B$10)</f>
        <v>0</v>
      </c>
      <c r="M67" s="56"/>
      <c r="N67" s="57">
        <f>ROUND((IF(M67="RP", Tables!$B$3, IF(M67="FL", Tables!$B$4, IF(M67="OS", Tables!$B$5, IF(M67="FA", Tables!$B$6, 0)))))*N$76,  Tables!$B$10)</f>
        <v>0</v>
      </c>
      <c r="O67" s="58"/>
      <c r="P67" s="59">
        <f>ROUND((IF(O67=Tables!$A$3, Tables!$B$3, IF(O67=Tables!$A$4, Tables!$B$4, IF(O67=Tables!$A$5, Tables!$B$5, IF(O67=Tables!$A$6, Tables!$B$6, 0)))))*P$76,  Tables!$B$10)</f>
        <v>0</v>
      </c>
      <c r="Q67" s="56"/>
      <c r="R67" s="57">
        <f>ROUND((IF(Q67="RP", Tables!$B$3, IF(Q67="FL", Tables!$B$4, IF(Q67="OS", Tables!$B$5, IF(Q67="FA", Tables!$B$6, 0)))))*R$76,  Tables!$B$10)</f>
        <v>0</v>
      </c>
      <c r="S67" s="58"/>
      <c r="T67" s="59">
        <f>ROUND((IF(S67=Tables!$A$3, Tables!$B$3, IF(S67=Tables!$A$4, Tables!$B$4, IF(S67=Tables!$A$5, Tables!$B$5, IF(S67=Tables!$A$6, Tables!$B$6, 0)))))*T$76,  Tables!$B$10)</f>
        <v>0</v>
      </c>
      <c r="U67" s="56"/>
      <c r="V67" s="57">
        <f>ROUND((IF(U67="RP", Tables!$B$3, IF(U67="FL", Tables!$B$4, IF(U67="OS", Tables!$B$5, IF(U67="FA", Tables!$B$6, 0)))))*V$76,  Tables!$B$10)</f>
        <v>0</v>
      </c>
      <c r="W67" s="58"/>
      <c r="X67" s="59">
        <f>ROUND((IF(W67=Tables!$A$3, Tables!$B$3, IF(W67=Tables!$A$4, Tables!$B$4, IF(W67=Tables!$A$5, Tables!$B$5, IF(W67=Tables!$A$6, Tables!$B$6, 0)))))*X$76,  Tables!$B$10)</f>
        <v>0</v>
      </c>
      <c r="Y67" s="56"/>
      <c r="Z67" s="57">
        <f>ROUND((IF(Y67="RP", Tables!$B$3, IF(Y67="FL", Tables!$B$4, IF(Y67="OS", Tables!$B$5, IF(Y67="FA", Tables!$B$6, 0)))))*Z$76,  Tables!$B$10)</f>
        <v>0</v>
      </c>
      <c r="AA67" s="58"/>
      <c r="AB67" s="59">
        <f>ROUND((IF(AA67=Tables!$A$3, Tables!$B$3, IF(AA67=Tables!$A$4, Tables!$B$4, IF(AA67=Tables!$A$5, Tables!$B$5, IF(AA67=Tables!$A$6, Tables!$B$6, 0)))))*AB$76,  Tables!$B$10)</f>
        <v>0</v>
      </c>
      <c r="AC67" s="56"/>
      <c r="AD67" s="57">
        <f>ROUND((IF(AC67="RP", Tables!$B$3, IF(AC67="FL", Tables!$B$4, IF(AC67="OS", Tables!$B$5, IF(AC67="FA", Tables!$B$6, 0)))))*AD$76,  Tables!$B$10)</f>
        <v>0</v>
      </c>
      <c r="AE67" s="58"/>
      <c r="AF67" s="59">
        <f>ROUND((IF(AE67=Tables!$A$3, Tables!$B$3, IF(AE67=Tables!$A$4, Tables!$B$4, IF(AE67=Tables!$A$5, Tables!$B$5, IF(AE67=Tables!$A$6, Tables!$B$6, 0)))))*AF$76,  Tables!$B$10)</f>
        <v>0</v>
      </c>
      <c r="AG67" s="56"/>
      <c r="AH67" s="57">
        <f>ROUND((IF(AG67="RP", Tables!$B$3, IF(AG67="FL", Tables!$B$4, IF(AG67="OS", Tables!$B$5, IF(AG67="FA", Tables!$B$6, 0)))))*AH$76,  Tables!$B$10)</f>
        <v>0</v>
      </c>
      <c r="AI67" s="58"/>
      <c r="AJ67" s="59">
        <f>ROUND((IF(AI67=Tables!$A$3, Tables!$B$3, IF(AI67=Tables!$A$4, Tables!$B$4, IF(AI67=Tables!$A$5, Tables!$B$5, IF(AI67=Tables!$A$6, Tables!$B$6, 0)))))*AJ$76,  Tables!$B$10)</f>
        <v>0</v>
      </c>
      <c r="AK67" s="56"/>
      <c r="AL67" s="57">
        <f>ROUND((IF(AK67="RP", Tables!$B$3, IF(AK67="FL", Tables!$B$4, IF(AK67="OS", Tables!$B$5, IF(AK67="FA", Tables!$B$6, 0)))))*AL$76,  Tables!$B$10)</f>
        <v>0</v>
      </c>
      <c r="AM67" s="58"/>
      <c r="AN67" s="59">
        <f>ROUND((IF(AM67=Tables!$A$3, Tables!$B$3, IF(AM67=Tables!$A$4, Tables!$B$4, IF(AM67=Tables!$A$5, Tables!$B$5, IF(AM67=Tables!$A$6, Tables!$B$6, 0)))))*AN$76,  Tables!$B$10)</f>
        <v>0</v>
      </c>
      <c r="AO67" s="56"/>
      <c r="AP67" s="57">
        <f>ROUND((IF(AO67="RP", Tables!$B$3, IF(AO67="FL", Tables!$B$4, IF(AO67="OS", Tables!$B$5, IF(AO67="FA", Tables!$B$6, 0)))))*AP$76,  Tables!$B$10)</f>
        <v>0</v>
      </c>
      <c r="AQ67" s="58"/>
      <c r="AR67" s="59">
        <f>ROUND((IF(AQ67=Tables!$A$3, Tables!$B$3, IF(AQ67=Tables!$A$4, Tables!$B$4, IF(AQ67=Tables!$A$5, Tables!$B$5, IF(AQ67=Tables!$A$6, Tables!$B$6, 0)))))*AR$76,  Tables!$B$10)</f>
        <v>0</v>
      </c>
      <c r="AS67" s="56" t="s">
        <v>7</v>
      </c>
      <c r="AT67" s="57">
        <f>ROUND((IF(AS67="RP", Tables!$B$3, IF(AS67="FL", Tables!$B$4, IF(AS67="OS", Tables!$B$5, IF(AS67="FA", Tables!$B$6, 0)))))*AT$76,  Tables!$B$10)</f>
        <v>3.3</v>
      </c>
      <c r="AU67" s="58" t="s">
        <v>7</v>
      </c>
      <c r="AV67" s="59">
        <f>ROUND((IF(AU67=Tables!$A$3, Tables!$B$3, IF(AU67=Tables!$A$4, Tables!$B$4, IF(AU67=Tables!$A$5, Tables!$B$5, IF(AU67=Tables!$A$6, Tables!$B$6, 0)))))*AV$76,  Tables!$B$10)</f>
        <v>2.7</v>
      </c>
      <c r="AW67" s="56"/>
      <c r="AX67" s="57">
        <f>ROUND((IF(AW67="RP", Tables!$B$3, IF(AW67="FL", Tables!$B$4, IF(AW67="OS", Tables!$B$5, IF(AW67="FA", Tables!$B$6, 0)))))*AX$76,  Tables!$B$10)</f>
        <v>0</v>
      </c>
      <c r="AY67" s="58"/>
      <c r="AZ67" s="59">
        <f>ROUND((IF(AY67=Tables!$A$3, Tables!$B$3, IF(AY67=Tables!$A$4, Tables!$B$4, IF(AY67=Tables!$A$5, Tables!$B$5, IF(AY67=Tables!$A$6, Tables!$B$6, 0)))))*AZ$76,  Tables!$B$10)</f>
        <v>0</v>
      </c>
      <c r="BA67" s="56"/>
      <c r="BB67" s="57">
        <f>ROUND((IF(BA67="RP", Tables!$B$3, IF(BA67="FL", Tables!$B$4, IF(BA67="OS", Tables!$B$5, IF(BA67="FA", Tables!$B$6, 0)))))*BB$76,  Tables!$B$10)</f>
        <v>0</v>
      </c>
      <c r="BC67" s="58"/>
      <c r="BD67" s="59">
        <f>ROUND((IF(BC67=Tables!$A$3, Tables!$B$3, IF(BC67=Tables!$A$4, Tables!$B$4, IF(BC67=Tables!$A$5, Tables!$B$5, IF(BC67=Tables!$A$6, Tables!$B$6, 0)))))*BD$76,  Tables!$B$10)</f>
        <v>0</v>
      </c>
      <c r="BE67" s="56"/>
      <c r="BF67" s="57">
        <f>ROUND((IF(BE67="RP", Tables!$B$3, IF(BE67="FL", Tables!$B$4, IF(BE67="OS", Tables!$B$5, IF(BE67="FA", Tables!$B$6, 0)))))*BF$76,  Tables!$B$10)</f>
        <v>0</v>
      </c>
      <c r="BG67" s="58"/>
      <c r="BH67" s="59">
        <f>ROUND((IF(BG67=Tables!$A$3, Tables!$B$3, IF(BG67=Tables!$A$4, Tables!$B$4, IF(BG67=Tables!$A$5, Tables!$B$5, IF(BG67=Tables!$A$6, Tables!$B$6, 0)))))*BH$76,  Tables!$B$10)</f>
        <v>0</v>
      </c>
      <c r="BI67" s="56"/>
      <c r="BJ67" s="57">
        <f>ROUND((IF(BI67="RP", Tables!$B$3, IF(BI67="FL", Tables!$B$4, IF(BI67="OS", Tables!$B$5, IF(BI67="FA", Tables!$B$6, 0)))))*BJ$76,  Tables!$B$10)</f>
        <v>0</v>
      </c>
      <c r="BK67" s="58"/>
      <c r="BL67" s="59">
        <f>ROUND((IF(BK67=Tables!$A$3, Tables!$B$3, IF(BK67=Tables!$A$4, Tables!$B$4, IF(BK67=Tables!$A$5, Tables!$B$5, IF(BK67=Tables!$A$6, Tables!$B$6, 0)))))*BL$76,  Tables!$B$10)</f>
        <v>0</v>
      </c>
      <c r="BM67" s="56"/>
      <c r="BN67" s="57">
        <f>ROUND((IF(BM67="RP", Tables!$B$3, IF(BM67="FL", Tables!$B$4, IF(BM67="OS", Tables!$B$5, IF(BM67="FA", Tables!$B$6, 0)))))*BN$76,  Tables!$B$10)</f>
        <v>0</v>
      </c>
      <c r="BO67" s="58"/>
      <c r="BP67" s="59">
        <f>ROUND((IF(BO67=Tables!$A$3, Tables!$B$3, IF(BO67=Tables!$A$4, Tables!$B$4, IF(BO67=Tables!$A$5, Tables!$B$5, IF(BO67=Tables!$A$6, Tables!$B$6, 0)))))*BP$76,  Tables!$B$10)</f>
        <v>0</v>
      </c>
      <c r="BQ67" s="56"/>
      <c r="BR67" s="57">
        <f>ROUND((IF(BQ67="RP", Tables!$B$3, IF(BQ67="FL", Tables!$B$4, IF(BQ67="OS", Tables!$B$5, IF(BQ67="FA", Tables!$B$6, 0)))))*BR$76,  Tables!$B$10)</f>
        <v>0</v>
      </c>
      <c r="BS67" s="58"/>
      <c r="BT67" s="59">
        <f>ROUND((IF(BS67=Tables!$A$3, Tables!$B$3, IF(BS67=Tables!$A$4, Tables!$B$4, IF(BS67=Tables!$A$5, Tables!$B$5, IF(BS67=Tables!$A$6, Tables!$B$6, 0)))))*BT$76,  Tables!$B$10)</f>
        <v>0</v>
      </c>
      <c r="BU67" s="56"/>
      <c r="BV67" s="57">
        <f>ROUND((IF(BU67="RP", Tables!$B$3, IF(BU67="FL", Tables!$B$4, IF(BU67="OS", Tables!$B$5, IF(BU67="FA", Tables!$B$6, 0)))))*BV$76,  Tables!$B$10)</f>
        <v>0</v>
      </c>
      <c r="BW67" s="58"/>
      <c r="BX67" s="59">
        <f>ROUND((IF(BW67=Tables!$A$3, Tables!$B$3, IF(BW67=Tables!$A$4, Tables!$B$4, IF(BW67=Tables!$A$5, Tables!$B$5, IF(BW67=Tables!$A$6, Tables!$B$6, 0)))))*BX$76,  Tables!$B$10)</f>
        <v>0</v>
      </c>
      <c r="BY67" s="56"/>
      <c r="BZ67" s="57">
        <f>ROUND((IF(BY67="RP", Tables!$B$3, IF(BY67="FL", Tables!$B$4, IF(BY67="OS", Tables!$B$5, IF(BY67="FA", Tables!$B$6, 0)))))*BZ$76,  Tables!$B$10)</f>
        <v>0</v>
      </c>
      <c r="CA67" s="58"/>
      <c r="CB67" s="59">
        <f>ROUND((IF(CA67=Tables!$A$3, Tables!$B$3, IF(CA67=Tables!$A$4, Tables!$B$4, IF(CA67=Tables!$A$5, Tables!$B$5, IF(CA67=Tables!$A$6, Tables!$B$6, 0)))))*CB$76,  Tables!$B$10)</f>
        <v>0</v>
      </c>
      <c r="CC67" s="56"/>
      <c r="CD67" s="57">
        <f>ROUND((IF(CC67="RP", Tables!$B$3, IF(CC67="FL", Tables!$B$4, IF(CC67="OS", Tables!$B$5, IF(CC67="FA", Tables!$B$6, 0)))))*CD$76,  Tables!$B$10)</f>
        <v>0</v>
      </c>
      <c r="CE67" s="58"/>
      <c r="CF67" s="59">
        <f>ROUND((IF(CE67=Tables!$A$3, Tables!$B$3, IF(CE67=Tables!$A$4, Tables!$B$4, IF(CE67=Tables!$A$5, Tables!$B$5, IF(CE67=Tables!$A$6, Tables!$B$6, 0)))))*CF$76,  Tables!$B$10)</f>
        <v>0</v>
      </c>
      <c r="CG67" s="56"/>
      <c r="CH67" s="57">
        <f>ROUND((IF(CG67="RP", Tables!$B$3, IF(CG67="FL", Tables!$B$4, IF(CG67="OS", Tables!$B$5, IF(CG67="FA", Tables!$B$6, 0)))))*CH$76,  Tables!$B$10)</f>
        <v>0</v>
      </c>
    </row>
    <row r="68" spans="1:86" s="1" customFormat="1" ht="15" customHeight="1" x14ac:dyDescent="0.3">
      <c r="A68" s="69">
        <f t="shared" si="3"/>
        <v>17</v>
      </c>
      <c r="B68" s="51" t="s">
        <v>142</v>
      </c>
      <c r="C68" s="51" t="s">
        <v>144</v>
      </c>
      <c r="D68" s="50">
        <f>ROUND(SUM(E68:CH68), Tables!$B$11)</f>
        <v>4.0999999999999996</v>
      </c>
      <c r="E68" s="56"/>
      <c r="F68" s="57">
        <f>ROUND((IF(E68=Tables!$A$3, Tables!$B$3, IF(E68=Tables!$A$4, Tables!$B$4, IF(E68=Tables!$A$5, Tables!$B$5, IF(E68=Tables!$A$6, Tables!$B$6, 0)))))*F$76,  Tables!$B$10)</f>
        <v>0</v>
      </c>
      <c r="G68" s="58"/>
      <c r="H68" s="59">
        <f>ROUND((IF(G68=Tables!$A$3, Tables!$B$3, IF(G68=Tables!$A$4, Tables!$B$4, IF(G68=Tables!$A$5, Tables!$B$5, IF(G68=Tables!$A$6, Tables!$B$6, 0)))))*H$76,  Tables!$B$10)</f>
        <v>0</v>
      </c>
      <c r="I68" s="56"/>
      <c r="J68" s="57">
        <f>ROUND((IF(I68="RP", Tables!$B$3, IF(I68="FL", Tables!$B$4, IF(I68="OS", Tables!$B$5, IF(I68="FA", Tables!$B$6, 0)))))*J$76,  Tables!$B$10)</f>
        <v>0</v>
      </c>
      <c r="K68" s="58"/>
      <c r="L68" s="59">
        <f>ROUND((IF(K68=Tables!$A$3, Tables!$B$3, IF(K68=Tables!$A$4, Tables!$B$4, IF(K68=Tables!$A$5, Tables!$B$5, IF(K68=Tables!$A$6, Tables!$B$6, 0)))))*L$76,  Tables!$B$10)</f>
        <v>0</v>
      </c>
      <c r="M68" s="56"/>
      <c r="N68" s="57">
        <f>ROUND((IF(M68="RP", Tables!$B$3, IF(M68="FL", Tables!$B$4, IF(M68="OS", Tables!$B$5, IF(M68="FA", Tables!$B$6, 0)))))*N$76,  Tables!$B$10)</f>
        <v>0</v>
      </c>
      <c r="O68" s="58"/>
      <c r="P68" s="59">
        <f>ROUND((IF(O68=Tables!$A$3, Tables!$B$3, IF(O68=Tables!$A$4, Tables!$B$4, IF(O68=Tables!$A$5, Tables!$B$5, IF(O68=Tables!$A$6, Tables!$B$6, 0)))))*P$76,  Tables!$B$10)</f>
        <v>0</v>
      </c>
      <c r="Q68" s="56"/>
      <c r="R68" s="57">
        <f>ROUND((IF(Q68="RP", Tables!$B$3, IF(Q68="FL", Tables!$B$4, IF(Q68="OS", Tables!$B$5, IF(Q68="FA", Tables!$B$6, 0)))))*R$76,  Tables!$B$10)</f>
        <v>0</v>
      </c>
      <c r="S68" s="58"/>
      <c r="T68" s="59">
        <f>ROUND((IF(S68=Tables!$A$3, Tables!$B$3, IF(S68=Tables!$A$4, Tables!$B$4, IF(S68=Tables!$A$5, Tables!$B$5, IF(S68=Tables!$A$6, Tables!$B$6, 0)))))*T$76,  Tables!$B$10)</f>
        <v>0</v>
      </c>
      <c r="U68" s="56"/>
      <c r="V68" s="57">
        <f>ROUND((IF(U68="RP", Tables!$B$3, IF(U68="FL", Tables!$B$4, IF(U68="OS", Tables!$B$5, IF(U68="FA", Tables!$B$6, 0)))))*V$76,  Tables!$B$10)</f>
        <v>0</v>
      </c>
      <c r="W68" s="58"/>
      <c r="X68" s="59">
        <f>ROUND((IF(W68=Tables!$A$3, Tables!$B$3, IF(W68=Tables!$A$4, Tables!$B$4, IF(W68=Tables!$A$5, Tables!$B$5, IF(W68=Tables!$A$6, Tables!$B$6, 0)))))*X$76,  Tables!$B$10)</f>
        <v>0</v>
      </c>
      <c r="Y68" s="56"/>
      <c r="Z68" s="57">
        <f>ROUND((IF(Y68="RP", Tables!$B$3, IF(Y68="FL", Tables!$B$4, IF(Y68="OS", Tables!$B$5, IF(Y68="FA", Tables!$B$6, 0)))))*Z$76,  Tables!$B$10)</f>
        <v>0</v>
      </c>
      <c r="AA68" s="58"/>
      <c r="AB68" s="59">
        <f>ROUND((IF(AA68=Tables!$A$3, Tables!$B$3, IF(AA68=Tables!$A$4, Tables!$B$4, IF(AA68=Tables!$A$5, Tables!$B$5, IF(AA68=Tables!$A$6, Tables!$B$6, 0)))))*AB$76,  Tables!$B$10)</f>
        <v>0</v>
      </c>
      <c r="AC68" s="56"/>
      <c r="AD68" s="57">
        <f>ROUND((IF(AC68="RP", Tables!$B$3, IF(AC68="FL", Tables!$B$4, IF(AC68="OS", Tables!$B$5, IF(AC68="FA", Tables!$B$6, 0)))))*AD$76,  Tables!$B$10)</f>
        <v>0</v>
      </c>
      <c r="AE68" s="58"/>
      <c r="AF68" s="59">
        <f>ROUND((IF(AE68=Tables!$A$3, Tables!$B$3, IF(AE68=Tables!$A$4, Tables!$B$4, IF(AE68=Tables!$A$5, Tables!$B$5, IF(AE68=Tables!$A$6, Tables!$B$6, 0)))))*AF$76,  Tables!$B$10)</f>
        <v>0</v>
      </c>
      <c r="AG68" s="56"/>
      <c r="AH68" s="57">
        <f>ROUND((IF(AG68="RP", Tables!$B$3, IF(AG68="FL", Tables!$B$4, IF(AG68="OS", Tables!$B$5, IF(AG68="FA", Tables!$B$6, 0)))))*AH$76,  Tables!$B$10)</f>
        <v>0</v>
      </c>
      <c r="AI68" s="58"/>
      <c r="AJ68" s="59">
        <f>ROUND((IF(AI68=Tables!$A$3, Tables!$B$3, IF(AI68=Tables!$A$4, Tables!$B$4, IF(AI68=Tables!$A$5, Tables!$B$5, IF(AI68=Tables!$A$6, Tables!$B$6, 0)))))*AJ$76,  Tables!$B$10)</f>
        <v>0</v>
      </c>
      <c r="AK68" s="56"/>
      <c r="AL68" s="57">
        <f>ROUND((IF(AK68="RP", Tables!$B$3, IF(AK68="FL", Tables!$B$4, IF(AK68="OS", Tables!$B$5, IF(AK68="FA", Tables!$B$6, 0)))))*AL$76,  Tables!$B$10)</f>
        <v>0</v>
      </c>
      <c r="AM68" s="58"/>
      <c r="AN68" s="59">
        <f>ROUND((IF(AM68=Tables!$A$3, Tables!$B$3, IF(AM68=Tables!$A$4, Tables!$B$4, IF(AM68=Tables!$A$5, Tables!$B$5, IF(AM68=Tables!$A$6, Tables!$B$6, 0)))))*AN$76,  Tables!$B$10)</f>
        <v>0</v>
      </c>
      <c r="AO68" s="56"/>
      <c r="AP68" s="57">
        <f>ROUND((IF(AO68="RP", Tables!$B$3, IF(AO68="FL", Tables!$B$4, IF(AO68="OS", Tables!$B$5, IF(AO68="FA", Tables!$B$6, 0)))))*AP$76,  Tables!$B$10)</f>
        <v>0</v>
      </c>
      <c r="AQ68" s="58"/>
      <c r="AR68" s="59">
        <f>ROUND((IF(AQ68=Tables!$A$3, Tables!$B$3, IF(AQ68=Tables!$A$4, Tables!$B$4, IF(AQ68=Tables!$A$5, Tables!$B$5, IF(AQ68=Tables!$A$6, Tables!$B$6, 0)))))*AR$76,  Tables!$B$10)</f>
        <v>0</v>
      </c>
      <c r="AS68" s="56" t="s">
        <v>8</v>
      </c>
      <c r="AT68" s="57">
        <f>ROUND((IF(AS68="RP", Tables!$B$3, IF(AS68="FL", Tables!$B$4, IF(AS68="OS", Tables!$B$5, IF(AS68="FA", Tables!$B$6, 0)))))*AT$76,  Tables!$B$10)</f>
        <v>4.0999999999999996</v>
      </c>
      <c r="AU68" s="58"/>
      <c r="AV68" s="59">
        <f>ROUND((IF(AU68=Tables!$A$3, Tables!$B$3, IF(AU68=Tables!$A$4, Tables!$B$4, IF(AU68=Tables!$A$5, Tables!$B$5, IF(AU68=Tables!$A$6, Tables!$B$6, 0)))))*AV$76,  Tables!$B$10)</f>
        <v>0</v>
      </c>
      <c r="AW68" s="56"/>
      <c r="AX68" s="57">
        <f>ROUND((IF(AW68="RP", Tables!$B$3, IF(AW68="FL", Tables!$B$4, IF(AW68="OS", Tables!$B$5, IF(AW68="FA", Tables!$B$6, 0)))))*AX$76,  Tables!$B$10)</f>
        <v>0</v>
      </c>
      <c r="AY68" s="58"/>
      <c r="AZ68" s="59">
        <f>ROUND((IF(AY68=Tables!$A$3, Tables!$B$3, IF(AY68=Tables!$A$4, Tables!$B$4, IF(AY68=Tables!$A$5, Tables!$B$5, IF(AY68=Tables!$A$6, Tables!$B$6, 0)))))*AZ$76,  Tables!$B$10)</f>
        <v>0</v>
      </c>
      <c r="BA68" s="56"/>
      <c r="BB68" s="57">
        <f>ROUND((IF(BA68="RP", Tables!$B$3, IF(BA68="FL", Tables!$B$4, IF(BA68="OS", Tables!$B$5, IF(BA68="FA", Tables!$B$6, 0)))))*BB$76,  Tables!$B$10)</f>
        <v>0</v>
      </c>
      <c r="BC68" s="58"/>
      <c r="BD68" s="59">
        <f>ROUND((IF(BC68=Tables!$A$3, Tables!$B$3, IF(BC68=Tables!$A$4, Tables!$B$4, IF(BC68=Tables!$A$5, Tables!$B$5, IF(BC68=Tables!$A$6, Tables!$B$6, 0)))))*BD$76,  Tables!$B$10)</f>
        <v>0</v>
      </c>
      <c r="BE68" s="56"/>
      <c r="BF68" s="57">
        <f>ROUND((IF(BE68="RP", Tables!$B$3, IF(BE68="FL", Tables!$B$4, IF(BE68="OS", Tables!$B$5, IF(BE68="FA", Tables!$B$6, 0)))))*BF$76,  Tables!$B$10)</f>
        <v>0</v>
      </c>
      <c r="BG68" s="58"/>
      <c r="BH68" s="59">
        <f>ROUND((IF(BG68=Tables!$A$3, Tables!$B$3, IF(BG68=Tables!$A$4, Tables!$B$4, IF(BG68=Tables!$A$5, Tables!$B$5, IF(BG68=Tables!$A$6, Tables!$B$6, 0)))))*BH$76,  Tables!$B$10)</f>
        <v>0</v>
      </c>
      <c r="BI68" s="56"/>
      <c r="BJ68" s="57">
        <f>ROUND((IF(BI68="RP", Tables!$B$3, IF(BI68="FL", Tables!$B$4, IF(BI68="OS", Tables!$B$5, IF(BI68="FA", Tables!$B$6, 0)))))*BJ$76,  Tables!$B$10)</f>
        <v>0</v>
      </c>
      <c r="BK68" s="58"/>
      <c r="BL68" s="59">
        <f>ROUND((IF(BK68=Tables!$A$3, Tables!$B$3, IF(BK68=Tables!$A$4, Tables!$B$4, IF(BK68=Tables!$A$5, Tables!$B$5, IF(BK68=Tables!$A$6, Tables!$B$6, 0)))))*BL$76,  Tables!$B$10)</f>
        <v>0</v>
      </c>
      <c r="BM68" s="56"/>
      <c r="BN68" s="57">
        <f>ROUND((IF(BM68="RP", Tables!$B$3, IF(BM68="FL", Tables!$B$4, IF(BM68="OS", Tables!$B$5, IF(BM68="FA", Tables!$B$6, 0)))))*BN$76,  Tables!$B$10)</f>
        <v>0</v>
      </c>
      <c r="BO68" s="58"/>
      <c r="BP68" s="59">
        <f>ROUND((IF(BO68=Tables!$A$3, Tables!$B$3, IF(BO68=Tables!$A$4, Tables!$B$4, IF(BO68=Tables!$A$5, Tables!$B$5, IF(BO68=Tables!$A$6, Tables!$B$6, 0)))))*BP$76,  Tables!$B$10)</f>
        <v>0</v>
      </c>
      <c r="BQ68" s="56"/>
      <c r="BR68" s="57">
        <f>ROUND((IF(BQ68="RP", Tables!$B$3, IF(BQ68="FL", Tables!$B$4, IF(BQ68="OS", Tables!$B$5, IF(BQ68="FA", Tables!$B$6, 0)))))*BR$76,  Tables!$B$10)</f>
        <v>0</v>
      </c>
      <c r="BS68" s="58"/>
      <c r="BT68" s="59">
        <f>ROUND((IF(BS68=Tables!$A$3, Tables!$B$3, IF(BS68=Tables!$A$4, Tables!$B$4, IF(BS68=Tables!$A$5, Tables!$B$5, IF(BS68=Tables!$A$6, Tables!$B$6, 0)))))*BT$76,  Tables!$B$10)</f>
        <v>0</v>
      </c>
      <c r="BU68" s="56"/>
      <c r="BV68" s="57">
        <f>ROUND((IF(BU68="RP", Tables!$B$3, IF(BU68="FL", Tables!$B$4, IF(BU68="OS", Tables!$B$5, IF(BU68="FA", Tables!$B$6, 0)))))*BV$76,  Tables!$B$10)</f>
        <v>0</v>
      </c>
      <c r="BW68" s="58"/>
      <c r="BX68" s="59">
        <f>ROUND((IF(BW68=Tables!$A$3, Tables!$B$3, IF(BW68=Tables!$A$4, Tables!$B$4, IF(BW68=Tables!$A$5, Tables!$B$5, IF(BW68=Tables!$A$6, Tables!$B$6, 0)))))*BX$76,  Tables!$B$10)</f>
        <v>0</v>
      </c>
      <c r="BY68" s="56"/>
      <c r="BZ68" s="57">
        <f>ROUND((IF(BY68="RP", Tables!$B$3, IF(BY68="FL", Tables!$B$4, IF(BY68="OS", Tables!$B$5, IF(BY68="FA", Tables!$B$6, 0)))))*BZ$76,  Tables!$B$10)</f>
        <v>0</v>
      </c>
      <c r="CA68" s="58"/>
      <c r="CB68" s="59">
        <f>ROUND((IF(CA68=Tables!$A$3, Tables!$B$3, IF(CA68=Tables!$A$4, Tables!$B$4, IF(CA68=Tables!$A$5, Tables!$B$5, IF(CA68=Tables!$A$6, Tables!$B$6, 0)))))*CB$76,  Tables!$B$10)</f>
        <v>0</v>
      </c>
      <c r="CC68" s="56"/>
      <c r="CD68" s="57">
        <f>ROUND((IF(CC68="RP", Tables!$B$3, IF(CC68="FL", Tables!$B$4, IF(CC68="OS", Tables!$B$5, IF(CC68="FA", Tables!$B$6, 0)))))*CD$76,  Tables!$B$10)</f>
        <v>0</v>
      </c>
      <c r="CE68" s="58"/>
      <c r="CF68" s="59">
        <f>ROUND((IF(CE68=Tables!$A$3, Tables!$B$3, IF(CE68=Tables!$A$4, Tables!$B$4, IF(CE68=Tables!$A$5, Tables!$B$5, IF(CE68=Tables!$A$6, Tables!$B$6, 0)))))*CF$76,  Tables!$B$10)</f>
        <v>0</v>
      </c>
      <c r="CG68" s="56"/>
      <c r="CH68" s="57">
        <f>ROUND((IF(CG68="RP", Tables!$B$3, IF(CG68="FL", Tables!$B$4, IF(CG68="OS", Tables!$B$5, IF(CG68="FA", Tables!$B$6, 0)))))*CH$76,  Tables!$B$10)</f>
        <v>0</v>
      </c>
    </row>
    <row r="69" spans="1:86" s="1" customFormat="1" ht="15" customHeight="1" x14ac:dyDescent="0.3">
      <c r="A69" s="69">
        <f t="shared" si="3"/>
        <v>18</v>
      </c>
      <c r="B69" s="51" t="s">
        <v>174</v>
      </c>
      <c r="C69" s="51" t="s">
        <v>47</v>
      </c>
      <c r="D69" s="50">
        <f>ROUND(SUM(E69:CH69), Tables!$B$11)</f>
        <v>0</v>
      </c>
      <c r="E69" s="56"/>
      <c r="F69" s="57">
        <f>ROUND((IF(E69=Tables!$A$3, Tables!$B$3, IF(E69=Tables!$A$4, Tables!$B$4, IF(E69=Tables!$A$5, Tables!$B$5, IF(E69=Tables!$A$6, Tables!$B$6, 0)))))*F$76,  Tables!$B$10)</f>
        <v>0</v>
      </c>
      <c r="G69" s="58"/>
      <c r="H69" s="59">
        <f>ROUND((IF(G69=Tables!$A$3, Tables!$B$3, IF(G69=Tables!$A$4, Tables!$B$4, IF(G69=Tables!$A$5, Tables!$B$5, IF(G69=Tables!$A$6, Tables!$B$6, 0)))))*H$76,  Tables!$B$10)</f>
        <v>0</v>
      </c>
      <c r="I69" s="56"/>
      <c r="J69" s="57">
        <f>ROUND((IF(I69="RP", Tables!$B$3, IF(I69="FL", Tables!$B$4, IF(I69="OS", Tables!$B$5, IF(I69="FA", Tables!$B$6, 0)))))*J$76,  Tables!$B$10)</f>
        <v>0</v>
      </c>
      <c r="K69" s="58"/>
      <c r="L69" s="59">
        <f>ROUND((IF(K69=Tables!$A$3, Tables!$B$3, IF(K69=Tables!$A$4, Tables!$B$4, IF(K69=Tables!$A$5, Tables!$B$5, IF(K69=Tables!$A$6, Tables!$B$6, 0)))))*L$76,  Tables!$B$10)</f>
        <v>0</v>
      </c>
      <c r="M69" s="56"/>
      <c r="N69" s="57">
        <f>ROUND((IF(M69="RP", Tables!$B$3, IF(M69="FL", Tables!$B$4, IF(M69="OS", Tables!$B$5, IF(M69="FA", Tables!$B$6, 0)))))*N$76,  Tables!$B$10)</f>
        <v>0</v>
      </c>
      <c r="O69" s="58"/>
      <c r="P69" s="59">
        <f>ROUND((IF(O69=Tables!$A$3, Tables!$B$3, IF(O69=Tables!$A$4, Tables!$B$4, IF(O69=Tables!$A$5, Tables!$B$5, IF(O69=Tables!$A$6, Tables!$B$6, 0)))))*P$76,  Tables!$B$10)</f>
        <v>0</v>
      </c>
      <c r="Q69" s="56"/>
      <c r="R69" s="57">
        <f>ROUND((IF(Q69="RP", Tables!$B$3, IF(Q69="FL", Tables!$B$4, IF(Q69="OS", Tables!$B$5, IF(Q69="FA", Tables!$B$6, 0)))))*R$76,  Tables!$B$10)</f>
        <v>0</v>
      </c>
      <c r="S69" s="58"/>
      <c r="T69" s="59">
        <f>ROUND((IF(S69=Tables!$A$3, Tables!$B$3, IF(S69=Tables!$A$4, Tables!$B$4, IF(S69=Tables!$A$5, Tables!$B$5, IF(S69=Tables!$A$6, Tables!$B$6, 0)))))*T$76,  Tables!$B$10)</f>
        <v>0</v>
      </c>
      <c r="U69" s="56"/>
      <c r="V69" s="57">
        <f>ROUND((IF(U69="RP", Tables!$B$3, IF(U69="FL", Tables!$B$4, IF(U69="OS", Tables!$B$5, IF(U69="FA", Tables!$B$6, 0)))))*V$76,  Tables!$B$10)</f>
        <v>0</v>
      </c>
      <c r="W69" s="58"/>
      <c r="X69" s="59">
        <f>ROUND((IF(W69=Tables!$A$3, Tables!$B$3, IF(W69=Tables!$A$4, Tables!$B$4, IF(W69=Tables!$A$5, Tables!$B$5, IF(W69=Tables!$A$6, Tables!$B$6, 0)))))*X$76,  Tables!$B$10)</f>
        <v>0</v>
      </c>
      <c r="Y69" s="56"/>
      <c r="Z69" s="57">
        <f>ROUND((IF(Y69="RP", Tables!$B$3, IF(Y69="FL", Tables!$B$4, IF(Y69="OS", Tables!$B$5, IF(Y69="FA", Tables!$B$6, 0)))))*Z$76,  Tables!$B$10)</f>
        <v>0</v>
      </c>
      <c r="AA69" s="58"/>
      <c r="AB69" s="59">
        <f>ROUND((IF(AA69=Tables!$A$3, Tables!$B$3, IF(AA69=Tables!$A$4, Tables!$B$4, IF(AA69=Tables!$A$5, Tables!$B$5, IF(AA69=Tables!$A$6, Tables!$B$6, 0)))))*AB$76,  Tables!$B$10)</f>
        <v>0</v>
      </c>
      <c r="AC69" s="56"/>
      <c r="AD69" s="57">
        <f>ROUND((IF(AC69="RP", Tables!$B$3, IF(AC69="FL", Tables!$B$4, IF(AC69="OS", Tables!$B$5, IF(AC69="FA", Tables!$B$6, 0)))))*AD$76,  Tables!$B$10)</f>
        <v>0</v>
      </c>
      <c r="AE69" s="58"/>
      <c r="AF69" s="59">
        <f>ROUND((IF(AE69=Tables!$A$3, Tables!$B$3, IF(AE69=Tables!$A$4, Tables!$B$4, IF(AE69=Tables!$A$5, Tables!$B$5, IF(AE69=Tables!$A$6, Tables!$B$6, 0)))))*AF$76,  Tables!$B$10)</f>
        <v>0</v>
      </c>
      <c r="AG69" s="56"/>
      <c r="AH69" s="57">
        <f>ROUND((IF(AG69="RP", Tables!$B$3, IF(AG69="FL", Tables!$B$4, IF(AG69="OS", Tables!$B$5, IF(AG69="FA", Tables!$B$6, 0)))))*AH$76,  Tables!$B$10)</f>
        <v>0</v>
      </c>
      <c r="AI69" s="58"/>
      <c r="AJ69" s="59">
        <f>ROUND((IF(AI69=Tables!$A$3, Tables!$B$3, IF(AI69=Tables!$A$4, Tables!$B$4, IF(AI69=Tables!$A$5, Tables!$B$5, IF(AI69=Tables!$A$6, Tables!$B$6, 0)))))*AJ$76,  Tables!$B$10)</f>
        <v>0</v>
      </c>
      <c r="AK69" s="56"/>
      <c r="AL69" s="57">
        <f>ROUND((IF(AK69="RP", Tables!$B$3, IF(AK69="FL", Tables!$B$4, IF(AK69="OS", Tables!$B$5, IF(AK69="FA", Tables!$B$6, 0)))))*AL$76,  Tables!$B$10)</f>
        <v>0</v>
      </c>
      <c r="AM69" s="58"/>
      <c r="AN69" s="59">
        <f>ROUND((IF(AM69=Tables!$A$3, Tables!$B$3, IF(AM69=Tables!$A$4, Tables!$B$4, IF(AM69=Tables!$A$5, Tables!$B$5, IF(AM69=Tables!$A$6, Tables!$B$6, 0)))))*AN$76,  Tables!$B$10)</f>
        <v>0</v>
      </c>
      <c r="AO69" s="56"/>
      <c r="AP69" s="57">
        <f>ROUND((IF(AO69="RP", Tables!$B$3, IF(AO69="FL", Tables!$B$4, IF(AO69="OS", Tables!$B$5, IF(AO69="FA", Tables!$B$6, 0)))))*AP$76,  Tables!$B$10)</f>
        <v>0</v>
      </c>
      <c r="AQ69" s="58"/>
      <c r="AR69" s="59">
        <f>ROUND((IF(AQ69=Tables!$A$3, Tables!$B$3, IF(AQ69=Tables!$A$4, Tables!$B$4, IF(AQ69=Tables!$A$5, Tables!$B$5, IF(AQ69=Tables!$A$6, Tables!$B$6, 0)))))*AR$76,  Tables!$B$10)</f>
        <v>0</v>
      </c>
      <c r="AS69" s="56"/>
      <c r="AT69" s="57">
        <f>ROUND((IF(AS69="RP", Tables!$B$3, IF(AS69="FL", Tables!$B$4, IF(AS69="OS", Tables!$B$5, IF(AS69="FA", Tables!$B$6, 0)))))*AT$76,  Tables!$B$10)</f>
        <v>0</v>
      </c>
      <c r="AU69" s="58"/>
      <c r="AV69" s="59">
        <f>ROUND((IF(AU69=Tables!$A$3, Tables!$B$3, IF(AU69=Tables!$A$4, Tables!$B$4, IF(AU69=Tables!$A$5, Tables!$B$5, IF(AU69=Tables!$A$6, Tables!$B$6, 0)))))*AV$76,  Tables!$B$10)</f>
        <v>0</v>
      </c>
      <c r="AW69" s="56"/>
      <c r="AX69" s="57">
        <f>ROUND((IF(AW69="RP", Tables!$B$3, IF(AW69="FL", Tables!$B$4, IF(AW69="OS", Tables!$B$5, IF(AW69="FA", Tables!$B$6, 0)))))*AX$76,  Tables!$B$10)</f>
        <v>0</v>
      </c>
      <c r="AY69" s="58"/>
      <c r="AZ69" s="59">
        <f>ROUND((IF(AY69=Tables!$A$3, Tables!$B$3, IF(AY69=Tables!$A$4, Tables!$B$4, IF(AY69=Tables!$A$5, Tables!$B$5, IF(AY69=Tables!$A$6, Tables!$B$6, 0)))))*AZ$76,  Tables!$B$10)</f>
        <v>0</v>
      </c>
      <c r="BA69" s="56"/>
      <c r="BB69" s="57">
        <f>ROUND((IF(BA69="RP", Tables!$B$3, IF(BA69="FL", Tables!$B$4, IF(BA69="OS", Tables!$B$5, IF(BA69="FA", Tables!$B$6, 0)))))*BB$76,  Tables!$B$10)</f>
        <v>0</v>
      </c>
      <c r="BC69" s="58"/>
      <c r="BD69" s="59">
        <f>ROUND((IF(BC69=Tables!$A$3, Tables!$B$3, IF(BC69=Tables!$A$4, Tables!$B$4, IF(BC69=Tables!$A$5, Tables!$B$5, IF(BC69=Tables!$A$6, Tables!$B$6, 0)))))*BD$76,  Tables!$B$10)</f>
        <v>0</v>
      </c>
      <c r="BE69" s="56"/>
      <c r="BF69" s="57">
        <f>ROUND((IF(BE69="RP", Tables!$B$3, IF(BE69="FL", Tables!$B$4, IF(BE69="OS", Tables!$B$5, IF(BE69="FA", Tables!$B$6, 0)))))*BF$76,  Tables!$B$10)</f>
        <v>0</v>
      </c>
      <c r="BG69" s="58"/>
      <c r="BH69" s="59">
        <f>ROUND((IF(BG69=Tables!$A$3, Tables!$B$3, IF(BG69=Tables!$A$4, Tables!$B$4, IF(BG69=Tables!$A$5, Tables!$B$5, IF(BG69=Tables!$A$6, Tables!$B$6, 0)))))*BH$76,  Tables!$B$10)</f>
        <v>0</v>
      </c>
      <c r="BI69" s="56"/>
      <c r="BJ69" s="57">
        <f>ROUND((IF(BI69="RP", Tables!$B$3, IF(BI69="FL", Tables!$B$4, IF(BI69="OS", Tables!$B$5, IF(BI69="FA", Tables!$B$6, 0)))))*BJ$76,  Tables!$B$10)</f>
        <v>0</v>
      </c>
      <c r="BK69" s="58"/>
      <c r="BL69" s="59">
        <f>ROUND((IF(BK69=Tables!$A$3, Tables!$B$3, IF(BK69=Tables!$A$4, Tables!$B$4, IF(BK69=Tables!$A$5, Tables!$B$5, IF(BK69=Tables!$A$6, Tables!$B$6, 0)))))*BL$76,  Tables!$B$10)</f>
        <v>0</v>
      </c>
      <c r="BM69" s="56"/>
      <c r="BN69" s="57">
        <f>ROUND((IF(BM69="RP", Tables!$B$3, IF(BM69="FL", Tables!$B$4, IF(BM69="OS", Tables!$B$5, IF(BM69="FA", Tables!$B$6, 0)))))*BN$76,  Tables!$B$10)</f>
        <v>0</v>
      </c>
      <c r="BO69" s="58"/>
      <c r="BP69" s="59">
        <f>ROUND((IF(BO69=Tables!$A$3, Tables!$B$3, IF(BO69=Tables!$A$4, Tables!$B$4, IF(BO69=Tables!$A$5, Tables!$B$5, IF(BO69=Tables!$A$6, Tables!$B$6, 0)))))*BP$76,  Tables!$B$10)</f>
        <v>0</v>
      </c>
      <c r="BQ69" s="56"/>
      <c r="BR69" s="57">
        <f>ROUND((IF(BQ69="RP", Tables!$B$3, IF(BQ69="FL", Tables!$B$4, IF(BQ69="OS", Tables!$B$5, IF(BQ69="FA", Tables!$B$6, 0)))))*BR$76,  Tables!$B$10)</f>
        <v>0</v>
      </c>
      <c r="BS69" s="58"/>
      <c r="BT69" s="59">
        <f>ROUND((IF(BS69=Tables!$A$3, Tables!$B$3, IF(BS69=Tables!$A$4, Tables!$B$4, IF(BS69=Tables!$A$5, Tables!$B$5, IF(BS69=Tables!$A$6, Tables!$B$6, 0)))))*BT$76,  Tables!$B$10)</f>
        <v>0</v>
      </c>
      <c r="BU69" s="56"/>
      <c r="BV69" s="57">
        <f>ROUND((IF(BU69="RP", Tables!$B$3, IF(BU69="FL", Tables!$B$4, IF(BU69="OS", Tables!$B$5, IF(BU69="FA", Tables!$B$6, 0)))))*BV$76,  Tables!$B$10)</f>
        <v>0</v>
      </c>
      <c r="BW69" s="58"/>
      <c r="BX69" s="59">
        <f>ROUND((IF(BW69=Tables!$A$3, Tables!$B$3, IF(BW69=Tables!$A$4, Tables!$B$4, IF(BW69=Tables!$A$5, Tables!$B$5, IF(BW69=Tables!$A$6, Tables!$B$6, 0)))))*BX$76,  Tables!$B$10)</f>
        <v>0</v>
      </c>
      <c r="BY69" s="56"/>
      <c r="BZ69" s="57">
        <f>ROUND((IF(BY69="RP", Tables!$B$3, IF(BY69="FL", Tables!$B$4, IF(BY69="OS", Tables!$B$5, IF(BY69="FA", Tables!$B$6, 0)))))*BZ$76,  Tables!$B$10)</f>
        <v>0</v>
      </c>
      <c r="CA69" s="58"/>
      <c r="CB69" s="59">
        <f>ROUND((IF(CA69=Tables!$A$3, Tables!$B$3, IF(CA69=Tables!$A$4, Tables!$B$4, IF(CA69=Tables!$A$5, Tables!$B$5, IF(CA69=Tables!$A$6, Tables!$B$6, 0)))))*CB$76,  Tables!$B$10)</f>
        <v>0</v>
      </c>
      <c r="CC69" s="56"/>
      <c r="CD69" s="57">
        <f>ROUND((IF(CC69="RP", Tables!$B$3, IF(CC69="FL", Tables!$B$4, IF(CC69="OS", Tables!$B$5, IF(CC69="FA", Tables!$B$6, 0)))))*CD$76,  Tables!$B$10)</f>
        <v>0</v>
      </c>
      <c r="CE69" s="58"/>
      <c r="CF69" s="59">
        <f>ROUND((IF(CE69=Tables!$A$3, Tables!$B$3, IF(CE69=Tables!$A$4, Tables!$B$4, IF(CE69=Tables!$A$5, Tables!$B$5, IF(CE69=Tables!$A$6, Tables!$B$6, 0)))))*CF$76,  Tables!$B$10)</f>
        <v>0</v>
      </c>
      <c r="CG69" s="56"/>
      <c r="CH69" s="57">
        <f>ROUND((IF(CG69="RP", Tables!$B$3, IF(CG69="FL", Tables!$B$4, IF(CG69="OS", Tables!$B$5, IF(CG69="FA", Tables!$B$6, 0)))))*CH$76,  Tables!$B$10)</f>
        <v>0</v>
      </c>
    </row>
    <row r="70" spans="1:86" s="1" customFormat="1" ht="15" customHeight="1" x14ac:dyDescent="0.3">
      <c r="A70" s="69">
        <f t="shared" si="3"/>
        <v>19</v>
      </c>
      <c r="B70" s="51" t="s">
        <v>210</v>
      </c>
      <c r="C70" s="51" t="s">
        <v>144</v>
      </c>
      <c r="D70" s="50">
        <f>ROUND(SUM(E70:CH70), Tables!$B$11)</f>
        <v>0</v>
      </c>
      <c r="E70" s="56"/>
      <c r="F70" s="57">
        <f>ROUND((IF(E70=Tables!$A$3, Tables!$B$3, IF(E70=Tables!$A$4, Tables!$B$4, IF(E70=Tables!$A$5, Tables!$B$5, IF(E70=Tables!$A$6, Tables!$B$6, 0)))))*F$76,  Tables!$B$10)</f>
        <v>0</v>
      </c>
      <c r="G70" s="58"/>
      <c r="H70" s="59">
        <f>ROUND((IF(G70=Tables!$A$3, Tables!$B$3, IF(G70=Tables!$A$4, Tables!$B$4, IF(G70=Tables!$A$5, Tables!$B$5, IF(G70=Tables!$A$6, Tables!$B$6, 0)))))*H$76,  Tables!$B$10)</f>
        <v>0</v>
      </c>
      <c r="I70" s="56"/>
      <c r="J70" s="57">
        <f>ROUND((IF(I70="RP", Tables!$B$3, IF(I70="FL", Tables!$B$4, IF(I70="OS", Tables!$B$5, IF(I70="FA", Tables!$B$6, 0)))))*J$76,  Tables!$B$10)</f>
        <v>0</v>
      </c>
      <c r="K70" s="58"/>
      <c r="L70" s="59">
        <f>ROUND((IF(K70=Tables!$A$3, Tables!$B$3, IF(K70=Tables!$A$4, Tables!$B$4, IF(K70=Tables!$A$5, Tables!$B$5, IF(K70=Tables!$A$6, Tables!$B$6, 0)))))*L$76,  Tables!$B$10)</f>
        <v>0</v>
      </c>
      <c r="M70" s="56"/>
      <c r="N70" s="57">
        <f>ROUND((IF(M70="RP", Tables!$B$3, IF(M70="FL", Tables!$B$4, IF(M70="OS", Tables!$B$5, IF(M70="FA", Tables!$B$6, 0)))))*N$76,  Tables!$B$10)</f>
        <v>0</v>
      </c>
      <c r="O70" s="58"/>
      <c r="P70" s="59">
        <f>ROUND((IF(O70=Tables!$A$3, Tables!$B$3, IF(O70=Tables!$A$4, Tables!$B$4, IF(O70=Tables!$A$5, Tables!$B$5, IF(O70=Tables!$A$6, Tables!$B$6, 0)))))*P$76,  Tables!$B$10)</f>
        <v>0</v>
      </c>
      <c r="Q70" s="56"/>
      <c r="R70" s="57">
        <f>ROUND((IF(Q70="RP", Tables!$B$3, IF(Q70="FL", Tables!$B$4, IF(Q70="OS", Tables!$B$5, IF(Q70="FA", Tables!$B$6, 0)))))*R$76,  Tables!$B$10)</f>
        <v>0</v>
      </c>
      <c r="S70" s="58"/>
      <c r="T70" s="59">
        <f>ROUND((IF(S70=Tables!$A$3, Tables!$B$3, IF(S70=Tables!$A$4, Tables!$B$4, IF(S70=Tables!$A$5, Tables!$B$5, IF(S70=Tables!$A$6, Tables!$B$6, 0)))))*T$76,  Tables!$B$10)</f>
        <v>0</v>
      </c>
      <c r="U70" s="56"/>
      <c r="V70" s="57">
        <f>ROUND((IF(U70="RP", Tables!$B$3, IF(U70="FL", Tables!$B$4, IF(U70="OS", Tables!$B$5, IF(U70="FA", Tables!$B$6, 0)))))*V$76,  Tables!$B$10)</f>
        <v>0</v>
      </c>
      <c r="W70" s="58"/>
      <c r="X70" s="59">
        <f>ROUND((IF(W70=Tables!$A$3, Tables!$B$3, IF(W70=Tables!$A$4, Tables!$B$4, IF(W70=Tables!$A$5, Tables!$B$5, IF(W70=Tables!$A$6, Tables!$B$6, 0)))))*X$76,  Tables!$B$10)</f>
        <v>0</v>
      </c>
      <c r="Y70" s="56"/>
      <c r="Z70" s="57">
        <f>ROUND((IF(Y70="RP", Tables!$B$3, IF(Y70="FL", Tables!$B$4, IF(Y70="OS", Tables!$B$5, IF(Y70="FA", Tables!$B$6, 0)))))*Z$76,  Tables!$B$10)</f>
        <v>0</v>
      </c>
      <c r="AA70" s="58"/>
      <c r="AB70" s="59">
        <f>ROUND((IF(AA70=Tables!$A$3, Tables!$B$3, IF(AA70=Tables!$A$4, Tables!$B$4, IF(AA70=Tables!$A$5, Tables!$B$5, IF(AA70=Tables!$A$6, Tables!$B$6, 0)))))*AB$76,  Tables!$B$10)</f>
        <v>0</v>
      </c>
      <c r="AC70" s="56"/>
      <c r="AD70" s="57">
        <f>ROUND((IF(AC70="RP", Tables!$B$3, IF(AC70="FL", Tables!$B$4, IF(AC70="OS", Tables!$B$5, IF(AC70="FA", Tables!$B$6, 0)))))*AD$76,  Tables!$B$10)</f>
        <v>0</v>
      </c>
      <c r="AE70" s="58"/>
      <c r="AF70" s="59">
        <f>ROUND((IF(AE70=Tables!$A$3, Tables!$B$3, IF(AE70=Tables!$A$4, Tables!$B$4, IF(AE70=Tables!$A$5, Tables!$B$5, IF(AE70=Tables!$A$6, Tables!$B$6, 0)))))*AF$76,  Tables!$B$10)</f>
        <v>0</v>
      </c>
      <c r="AG70" s="56"/>
      <c r="AH70" s="57">
        <f>ROUND((IF(AG70="RP", Tables!$B$3, IF(AG70="FL", Tables!$B$4, IF(AG70="OS", Tables!$B$5, IF(AG70="FA", Tables!$B$6, 0)))))*AH$76,  Tables!$B$10)</f>
        <v>0</v>
      </c>
      <c r="AI70" s="58"/>
      <c r="AJ70" s="59">
        <f>ROUND((IF(AI70=Tables!$A$3, Tables!$B$3, IF(AI70=Tables!$A$4, Tables!$B$4, IF(AI70=Tables!$A$5, Tables!$B$5, IF(AI70=Tables!$A$6, Tables!$B$6, 0)))))*AJ$76,  Tables!$B$10)</f>
        <v>0</v>
      </c>
      <c r="AK70" s="56"/>
      <c r="AL70" s="57">
        <f>ROUND((IF(AK70="RP", Tables!$B$3, IF(AK70="FL", Tables!$B$4, IF(AK70="OS", Tables!$B$5, IF(AK70="FA", Tables!$B$6, 0)))))*AL$76,  Tables!$B$10)</f>
        <v>0</v>
      </c>
      <c r="AM70" s="58"/>
      <c r="AN70" s="59">
        <f>ROUND((IF(AM70=Tables!$A$3, Tables!$B$3, IF(AM70=Tables!$A$4, Tables!$B$4, IF(AM70=Tables!$A$5, Tables!$B$5, IF(AM70=Tables!$A$6, Tables!$B$6, 0)))))*AN$76,  Tables!$B$10)</f>
        <v>0</v>
      </c>
      <c r="AO70" s="56"/>
      <c r="AP70" s="57">
        <f>ROUND((IF(AO70="RP", Tables!$B$3, IF(AO70="FL", Tables!$B$4, IF(AO70="OS", Tables!$B$5, IF(AO70="FA", Tables!$B$6, 0)))))*AP$76,  Tables!$B$10)</f>
        <v>0</v>
      </c>
      <c r="AQ70" s="58"/>
      <c r="AR70" s="59">
        <f>ROUND((IF(AQ70=Tables!$A$3, Tables!$B$3, IF(AQ70=Tables!$A$4, Tables!$B$4, IF(AQ70=Tables!$A$5, Tables!$B$5, IF(AQ70=Tables!$A$6, Tables!$B$6, 0)))))*AR$76,  Tables!$B$10)</f>
        <v>0</v>
      </c>
      <c r="AS70" s="56"/>
      <c r="AT70" s="57">
        <f>ROUND((IF(AS70="RP", Tables!$B$3, IF(AS70="FL", Tables!$B$4, IF(AS70="OS", Tables!$B$5, IF(AS70="FA", Tables!$B$6, 0)))))*AT$76,  Tables!$B$10)</f>
        <v>0</v>
      </c>
      <c r="AU70" s="58"/>
      <c r="AV70" s="59">
        <f>ROUND((IF(AU70=Tables!$A$3, Tables!$B$3, IF(AU70=Tables!$A$4, Tables!$B$4, IF(AU70=Tables!$A$5, Tables!$B$5, IF(AU70=Tables!$A$6, Tables!$B$6, 0)))))*AV$76,  Tables!$B$10)</f>
        <v>0</v>
      </c>
      <c r="AW70" s="56"/>
      <c r="AX70" s="57">
        <f>ROUND((IF(AW70="RP", Tables!$B$3, IF(AW70="FL", Tables!$B$4, IF(AW70="OS", Tables!$B$5, IF(AW70="FA", Tables!$B$6, 0)))))*AX$76,  Tables!$B$10)</f>
        <v>0</v>
      </c>
      <c r="AY70" s="58"/>
      <c r="AZ70" s="59">
        <f>ROUND((IF(AY70=Tables!$A$3, Tables!$B$3, IF(AY70=Tables!$A$4, Tables!$B$4, IF(AY70=Tables!$A$5, Tables!$B$5, IF(AY70=Tables!$A$6, Tables!$B$6, 0)))))*AZ$76,  Tables!$B$10)</f>
        <v>0</v>
      </c>
      <c r="BA70" s="56"/>
      <c r="BB70" s="57">
        <f>ROUND((IF(BA70="RP", Tables!$B$3, IF(BA70="FL", Tables!$B$4, IF(BA70="OS", Tables!$B$5, IF(BA70="FA", Tables!$B$6, 0)))))*BB$76,  Tables!$B$10)</f>
        <v>0</v>
      </c>
      <c r="BC70" s="58"/>
      <c r="BD70" s="59">
        <f>ROUND((IF(BC70=Tables!$A$3, Tables!$B$3, IF(BC70=Tables!$A$4, Tables!$B$4, IF(BC70=Tables!$A$5, Tables!$B$5, IF(BC70=Tables!$A$6, Tables!$B$6, 0)))))*BD$76,  Tables!$B$10)</f>
        <v>0</v>
      </c>
      <c r="BE70" s="56"/>
      <c r="BF70" s="57">
        <f>ROUND((IF(BE70="RP", Tables!$B$3, IF(BE70="FL", Tables!$B$4, IF(BE70="OS", Tables!$B$5, IF(BE70="FA", Tables!$B$6, 0)))))*BF$76,  Tables!$B$10)</f>
        <v>0</v>
      </c>
      <c r="BG70" s="58"/>
      <c r="BH70" s="59">
        <f>ROUND((IF(BG70=Tables!$A$3, Tables!$B$3, IF(BG70=Tables!$A$4, Tables!$B$4, IF(BG70=Tables!$A$5, Tables!$B$5, IF(BG70=Tables!$A$6, Tables!$B$6, 0)))))*BH$76,  Tables!$B$10)</f>
        <v>0</v>
      </c>
      <c r="BI70" s="56"/>
      <c r="BJ70" s="57">
        <f>ROUND((IF(BI70="RP", Tables!$B$3, IF(BI70="FL", Tables!$B$4, IF(BI70="OS", Tables!$B$5, IF(BI70="FA", Tables!$B$6, 0)))))*BJ$76,  Tables!$B$10)</f>
        <v>0</v>
      </c>
      <c r="BK70" s="58"/>
      <c r="BL70" s="59">
        <f>ROUND((IF(BK70=Tables!$A$3, Tables!$B$3, IF(BK70=Tables!$A$4, Tables!$B$4, IF(BK70=Tables!$A$5, Tables!$B$5, IF(BK70=Tables!$A$6, Tables!$B$6, 0)))))*BL$76,  Tables!$B$10)</f>
        <v>0</v>
      </c>
      <c r="BM70" s="56"/>
      <c r="BN70" s="57">
        <f>ROUND((IF(BM70="RP", Tables!$B$3, IF(BM70="FL", Tables!$B$4, IF(BM70="OS", Tables!$B$5, IF(BM70="FA", Tables!$B$6, 0)))))*BN$76,  Tables!$B$10)</f>
        <v>0</v>
      </c>
      <c r="BO70" s="58"/>
      <c r="BP70" s="59">
        <f>ROUND((IF(BO70=Tables!$A$3, Tables!$B$3, IF(BO70=Tables!$A$4, Tables!$B$4, IF(BO70=Tables!$A$5, Tables!$B$5, IF(BO70=Tables!$A$6, Tables!$B$6, 0)))))*BP$76,  Tables!$B$10)</f>
        <v>0</v>
      </c>
      <c r="BQ70" s="56"/>
      <c r="BR70" s="57">
        <f>ROUND((IF(BQ70="RP", Tables!$B$3, IF(BQ70="FL", Tables!$B$4, IF(BQ70="OS", Tables!$B$5, IF(BQ70="FA", Tables!$B$6, 0)))))*BR$76,  Tables!$B$10)</f>
        <v>0</v>
      </c>
      <c r="BS70" s="58"/>
      <c r="BT70" s="59">
        <f>ROUND((IF(BS70=Tables!$A$3, Tables!$B$3, IF(BS70=Tables!$A$4, Tables!$B$4, IF(BS70=Tables!$A$5, Tables!$B$5, IF(BS70=Tables!$A$6, Tables!$B$6, 0)))))*BT$76,  Tables!$B$10)</f>
        <v>0</v>
      </c>
      <c r="BU70" s="56"/>
      <c r="BV70" s="57">
        <f>ROUND((IF(BU70="RP", Tables!$B$3, IF(BU70="FL", Tables!$B$4, IF(BU70="OS", Tables!$B$5, IF(BU70="FA", Tables!$B$6, 0)))))*BV$76,  Tables!$B$10)</f>
        <v>0</v>
      </c>
      <c r="BW70" s="58"/>
      <c r="BX70" s="59">
        <f>ROUND((IF(BW70=Tables!$A$3, Tables!$B$3, IF(BW70=Tables!$A$4, Tables!$B$4, IF(BW70=Tables!$A$5, Tables!$B$5, IF(BW70=Tables!$A$6, Tables!$B$6, 0)))))*BX$76,  Tables!$B$10)</f>
        <v>0</v>
      </c>
      <c r="BY70" s="56"/>
      <c r="BZ70" s="57">
        <f>ROUND((IF(BY70="RP", Tables!$B$3, IF(BY70="FL", Tables!$B$4, IF(BY70="OS", Tables!$B$5, IF(BY70="FA", Tables!$B$6, 0)))))*BZ$76,  Tables!$B$10)</f>
        <v>0</v>
      </c>
      <c r="CA70" s="58"/>
      <c r="CB70" s="59">
        <f>ROUND((IF(CA70=Tables!$A$3, Tables!$B$3, IF(CA70=Tables!$A$4, Tables!$B$4, IF(CA70=Tables!$A$5, Tables!$B$5, IF(CA70=Tables!$A$6, Tables!$B$6, 0)))))*CB$76,  Tables!$B$10)</f>
        <v>0</v>
      </c>
      <c r="CC70" s="56"/>
      <c r="CD70" s="57">
        <f>ROUND((IF(CC70="RP", Tables!$B$3, IF(CC70="FL", Tables!$B$4, IF(CC70="OS", Tables!$B$5, IF(CC70="FA", Tables!$B$6, 0)))))*CD$76,  Tables!$B$10)</f>
        <v>0</v>
      </c>
      <c r="CE70" s="58"/>
      <c r="CF70" s="59">
        <f>ROUND((IF(CE70=Tables!$A$3, Tables!$B$3, IF(CE70=Tables!$A$4, Tables!$B$4, IF(CE70=Tables!$A$5, Tables!$B$5, IF(CE70=Tables!$A$6, Tables!$B$6, 0)))))*CF$76,  Tables!$B$10)</f>
        <v>0</v>
      </c>
      <c r="CG70" s="56"/>
      <c r="CH70" s="57">
        <f>ROUND((IF(CG70="RP", Tables!$B$3, IF(CG70="FL", Tables!$B$4, IF(CG70="OS", Tables!$B$5, IF(CG70="FA", Tables!$B$6, 0)))))*CH$76,  Tables!$B$10)</f>
        <v>0</v>
      </c>
    </row>
    <row r="71" spans="1:86" s="1" customFormat="1" ht="15" customHeight="1" x14ac:dyDescent="0.3">
      <c r="A71" s="69">
        <f t="shared" si="3"/>
        <v>20</v>
      </c>
      <c r="B71" s="51"/>
      <c r="C71" s="51"/>
      <c r="D71" s="50">
        <f>ROUND(SUM(E71:CH71), Tables!$B$11)</f>
        <v>0</v>
      </c>
      <c r="E71" s="56"/>
      <c r="F71" s="57">
        <f>ROUND((IF(E71=Tables!$A$3, Tables!$B$3, IF(E71=Tables!$A$4, Tables!$B$4, IF(E71=Tables!$A$5, Tables!$B$5, IF(E71=Tables!$A$6, Tables!$B$6, 0)))))*F$76,  Tables!$B$10)</f>
        <v>0</v>
      </c>
      <c r="G71" s="58"/>
      <c r="H71" s="59">
        <f>ROUND((IF(G71=Tables!$A$3, Tables!$B$3, IF(G71=Tables!$A$4, Tables!$B$4, IF(G71=Tables!$A$5, Tables!$B$5, IF(G71=Tables!$A$6, Tables!$B$6, 0)))))*H$76,  Tables!$B$10)</f>
        <v>0</v>
      </c>
      <c r="I71" s="56"/>
      <c r="J71" s="57">
        <f>ROUND((IF(I71="RP", Tables!$B$3, IF(I71="FL", Tables!$B$4, IF(I71="OS", Tables!$B$5, IF(I71="FA", Tables!$B$6, 0)))))*J$76,  Tables!$B$10)</f>
        <v>0</v>
      </c>
      <c r="K71" s="58"/>
      <c r="L71" s="59">
        <f>ROUND((IF(K71=Tables!$A$3, Tables!$B$3, IF(K71=Tables!$A$4, Tables!$B$4, IF(K71=Tables!$A$5, Tables!$B$5, IF(K71=Tables!$A$6, Tables!$B$6, 0)))))*L$76,  Tables!$B$10)</f>
        <v>0</v>
      </c>
      <c r="M71" s="56"/>
      <c r="N71" s="57">
        <f>ROUND((IF(M71="RP", Tables!$B$3, IF(M71="FL", Tables!$B$4, IF(M71="OS", Tables!$B$5, IF(M71="FA", Tables!$B$6, 0)))))*N$76,  Tables!$B$10)</f>
        <v>0</v>
      </c>
      <c r="O71" s="58"/>
      <c r="P71" s="59">
        <f>ROUND((IF(O71=Tables!$A$3, Tables!$B$3, IF(O71=Tables!$A$4, Tables!$B$4, IF(O71=Tables!$A$5, Tables!$B$5, IF(O71=Tables!$A$6, Tables!$B$6, 0)))))*P$76,  Tables!$B$10)</f>
        <v>0</v>
      </c>
      <c r="Q71" s="56"/>
      <c r="R71" s="57">
        <f>ROUND((IF(Q71="RP", Tables!$B$3, IF(Q71="FL", Tables!$B$4, IF(Q71="OS", Tables!$B$5, IF(Q71="FA", Tables!$B$6, 0)))))*R$76,  Tables!$B$10)</f>
        <v>0</v>
      </c>
      <c r="S71" s="58"/>
      <c r="T71" s="59">
        <f>ROUND((IF(S71=Tables!$A$3, Tables!$B$3, IF(S71=Tables!$A$4, Tables!$B$4, IF(S71=Tables!$A$5, Tables!$B$5, IF(S71=Tables!$A$6, Tables!$B$6, 0)))))*T$76,  Tables!$B$10)</f>
        <v>0</v>
      </c>
      <c r="U71" s="56"/>
      <c r="V71" s="57">
        <f>ROUND((IF(U71="RP", Tables!$B$3, IF(U71="FL", Tables!$B$4, IF(U71="OS", Tables!$B$5, IF(U71="FA", Tables!$B$6, 0)))))*V$76,  Tables!$B$10)</f>
        <v>0</v>
      </c>
      <c r="W71" s="58"/>
      <c r="X71" s="59">
        <f>ROUND((IF(W71=Tables!$A$3, Tables!$B$3, IF(W71=Tables!$A$4, Tables!$B$4, IF(W71=Tables!$A$5, Tables!$B$5, IF(W71=Tables!$A$6, Tables!$B$6, 0)))))*X$76,  Tables!$B$10)</f>
        <v>0</v>
      </c>
      <c r="Y71" s="56"/>
      <c r="Z71" s="57">
        <f>ROUND((IF(Y71="RP", Tables!$B$3, IF(Y71="FL", Tables!$B$4, IF(Y71="OS", Tables!$B$5, IF(Y71="FA", Tables!$B$6, 0)))))*Z$76,  Tables!$B$10)</f>
        <v>0</v>
      </c>
      <c r="AA71" s="58"/>
      <c r="AB71" s="59">
        <f>ROUND((IF(AA71=Tables!$A$3, Tables!$B$3, IF(AA71=Tables!$A$4, Tables!$B$4, IF(AA71=Tables!$A$5, Tables!$B$5, IF(AA71=Tables!$A$6, Tables!$B$6, 0)))))*AB$76,  Tables!$B$10)</f>
        <v>0</v>
      </c>
      <c r="AC71" s="56"/>
      <c r="AD71" s="57">
        <f>ROUND((IF(AC71="RP", Tables!$B$3, IF(AC71="FL", Tables!$B$4, IF(AC71="OS", Tables!$B$5, IF(AC71="FA", Tables!$B$6, 0)))))*AD$76,  Tables!$B$10)</f>
        <v>0</v>
      </c>
      <c r="AE71" s="58"/>
      <c r="AF71" s="59">
        <f>ROUND((IF(AE71=Tables!$A$3, Tables!$B$3, IF(AE71=Tables!$A$4, Tables!$B$4, IF(AE71=Tables!$A$5, Tables!$B$5, IF(AE71=Tables!$A$6, Tables!$B$6, 0)))))*AF$76,  Tables!$B$10)</f>
        <v>0</v>
      </c>
      <c r="AG71" s="56"/>
      <c r="AH71" s="57">
        <f>ROUND((IF(AG71="RP", Tables!$B$3, IF(AG71="FL", Tables!$B$4, IF(AG71="OS", Tables!$B$5, IF(AG71="FA", Tables!$B$6, 0)))))*AH$76,  Tables!$B$10)</f>
        <v>0</v>
      </c>
      <c r="AI71" s="58"/>
      <c r="AJ71" s="59">
        <f>ROUND((IF(AI71=Tables!$A$3, Tables!$B$3, IF(AI71=Tables!$A$4, Tables!$B$4, IF(AI71=Tables!$A$5, Tables!$B$5, IF(AI71=Tables!$A$6, Tables!$B$6, 0)))))*AJ$76,  Tables!$B$10)</f>
        <v>0</v>
      </c>
      <c r="AK71" s="56"/>
      <c r="AL71" s="57">
        <f>ROUND((IF(AK71="RP", Tables!$B$3, IF(AK71="FL", Tables!$B$4, IF(AK71="OS", Tables!$B$5, IF(AK71="FA", Tables!$B$6, 0)))))*AL$76,  Tables!$B$10)</f>
        <v>0</v>
      </c>
      <c r="AM71" s="58"/>
      <c r="AN71" s="59">
        <f>ROUND((IF(AM71=Tables!$A$3, Tables!$B$3, IF(AM71=Tables!$A$4, Tables!$B$4, IF(AM71=Tables!$A$5, Tables!$B$5, IF(AM71=Tables!$A$6, Tables!$B$6, 0)))))*AN$76,  Tables!$B$10)</f>
        <v>0</v>
      </c>
      <c r="AO71" s="56"/>
      <c r="AP71" s="57">
        <f>ROUND((IF(AO71="RP", Tables!$B$3, IF(AO71="FL", Tables!$B$4, IF(AO71="OS", Tables!$B$5, IF(AO71="FA", Tables!$B$6, 0)))))*AP$76,  Tables!$B$10)</f>
        <v>0</v>
      </c>
      <c r="AQ71" s="58"/>
      <c r="AR71" s="59">
        <f>ROUND((IF(AQ71=Tables!$A$3, Tables!$B$3, IF(AQ71=Tables!$A$4, Tables!$B$4, IF(AQ71=Tables!$A$5, Tables!$B$5, IF(AQ71=Tables!$A$6, Tables!$B$6, 0)))))*AR$76,  Tables!$B$10)</f>
        <v>0</v>
      </c>
      <c r="AS71" s="56"/>
      <c r="AT71" s="57">
        <f>ROUND((IF(AS71="RP", Tables!$B$3, IF(AS71="FL", Tables!$B$4, IF(AS71="OS", Tables!$B$5, IF(AS71="FA", Tables!$B$6, 0)))))*AT$76,  Tables!$B$10)</f>
        <v>0</v>
      </c>
      <c r="AU71" s="58"/>
      <c r="AV71" s="59">
        <f>ROUND((IF(AU71=Tables!$A$3, Tables!$B$3, IF(AU71=Tables!$A$4, Tables!$B$4, IF(AU71=Tables!$A$5, Tables!$B$5, IF(AU71=Tables!$A$6, Tables!$B$6, 0)))))*AV$76,  Tables!$B$10)</f>
        <v>0</v>
      </c>
      <c r="AW71" s="56"/>
      <c r="AX71" s="57">
        <f>ROUND((IF(AW71="RP", Tables!$B$3, IF(AW71="FL", Tables!$B$4, IF(AW71="OS", Tables!$B$5, IF(AW71="FA", Tables!$B$6, 0)))))*AX$76,  Tables!$B$10)</f>
        <v>0</v>
      </c>
      <c r="AY71" s="58"/>
      <c r="AZ71" s="59">
        <f>ROUND((IF(AY71=Tables!$A$3, Tables!$B$3, IF(AY71=Tables!$A$4, Tables!$B$4, IF(AY71=Tables!$A$5, Tables!$B$5, IF(AY71=Tables!$A$6, Tables!$B$6, 0)))))*AZ$76,  Tables!$B$10)</f>
        <v>0</v>
      </c>
      <c r="BA71" s="56"/>
      <c r="BB71" s="57">
        <f>ROUND((IF(BA71="RP", Tables!$B$3, IF(BA71="FL", Tables!$B$4, IF(BA71="OS", Tables!$B$5, IF(BA71="FA", Tables!$B$6, 0)))))*BB$76,  Tables!$B$10)</f>
        <v>0</v>
      </c>
      <c r="BC71" s="58"/>
      <c r="BD71" s="59">
        <f>ROUND((IF(BC71=Tables!$A$3, Tables!$B$3, IF(BC71=Tables!$A$4, Tables!$B$4, IF(BC71=Tables!$A$5, Tables!$B$5, IF(BC71=Tables!$A$6, Tables!$B$6, 0)))))*BD$76,  Tables!$B$10)</f>
        <v>0</v>
      </c>
      <c r="BE71" s="56"/>
      <c r="BF71" s="57">
        <f>ROUND((IF(BE71="RP", Tables!$B$3, IF(BE71="FL", Tables!$B$4, IF(BE71="OS", Tables!$B$5, IF(BE71="FA", Tables!$B$6, 0)))))*BF$76,  Tables!$B$10)</f>
        <v>0</v>
      </c>
      <c r="BG71" s="58"/>
      <c r="BH71" s="59">
        <f>ROUND((IF(BG71=Tables!$A$3, Tables!$B$3, IF(BG71=Tables!$A$4, Tables!$B$4, IF(BG71=Tables!$A$5, Tables!$B$5, IF(BG71=Tables!$A$6, Tables!$B$6, 0)))))*BH$76,  Tables!$B$10)</f>
        <v>0</v>
      </c>
      <c r="BI71" s="56"/>
      <c r="BJ71" s="57">
        <f>ROUND((IF(BI71="RP", Tables!$B$3, IF(BI71="FL", Tables!$B$4, IF(BI71="OS", Tables!$B$5, IF(BI71="FA", Tables!$B$6, 0)))))*BJ$76,  Tables!$B$10)</f>
        <v>0</v>
      </c>
      <c r="BK71" s="58"/>
      <c r="BL71" s="59">
        <f>ROUND((IF(BK71=Tables!$A$3, Tables!$B$3, IF(BK71=Tables!$A$4, Tables!$B$4, IF(BK71=Tables!$A$5, Tables!$B$5, IF(BK71=Tables!$A$6, Tables!$B$6, 0)))))*BL$76,  Tables!$B$10)</f>
        <v>0</v>
      </c>
      <c r="BM71" s="56"/>
      <c r="BN71" s="57">
        <f>ROUND((IF(BM71="RP", Tables!$B$3, IF(BM71="FL", Tables!$B$4, IF(BM71="OS", Tables!$B$5, IF(BM71="FA", Tables!$B$6, 0)))))*BN$76,  Tables!$B$10)</f>
        <v>0</v>
      </c>
      <c r="BO71" s="58"/>
      <c r="BP71" s="59">
        <f>ROUND((IF(BO71=Tables!$A$3, Tables!$B$3, IF(BO71=Tables!$A$4, Tables!$B$4, IF(BO71=Tables!$A$5, Tables!$B$5, IF(BO71=Tables!$A$6, Tables!$B$6, 0)))))*BP$76,  Tables!$B$10)</f>
        <v>0</v>
      </c>
      <c r="BQ71" s="56"/>
      <c r="BR71" s="57">
        <f>ROUND((IF(BQ71="RP", Tables!$B$3, IF(BQ71="FL", Tables!$B$4, IF(BQ71="OS", Tables!$B$5, IF(BQ71="FA", Tables!$B$6, 0)))))*BR$76,  Tables!$B$10)</f>
        <v>0</v>
      </c>
      <c r="BS71" s="58"/>
      <c r="BT71" s="59">
        <f>ROUND((IF(BS71=Tables!$A$3, Tables!$B$3, IF(BS71=Tables!$A$4, Tables!$B$4, IF(BS71=Tables!$A$5, Tables!$B$5, IF(BS71=Tables!$A$6, Tables!$B$6, 0)))))*BT$76,  Tables!$B$10)</f>
        <v>0</v>
      </c>
      <c r="BU71" s="56"/>
      <c r="BV71" s="57">
        <f>ROUND((IF(BU71="RP", Tables!$B$3, IF(BU71="FL", Tables!$B$4, IF(BU71="OS", Tables!$B$5, IF(BU71="FA", Tables!$B$6, 0)))))*BV$76,  Tables!$B$10)</f>
        <v>0</v>
      </c>
      <c r="BW71" s="58"/>
      <c r="BX71" s="59">
        <f>ROUND((IF(BW71=Tables!$A$3, Tables!$B$3, IF(BW71=Tables!$A$4, Tables!$B$4, IF(BW71=Tables!$A$5, Tables!$B$5, IF(BW71=Tables!$A$6, Tables!$B$6, 0)))))*BX$76,  Tables!$B$10)</f>
        <v>0</v>
      </c>
      <c r="BY71" s="56"/>
      <c r="BZ71" s="57">
        <f>ROUND((IF(BY71="RP", Tables!$B$3, IF(BY71="FL", Tables!$B$4, IF(BY71="OS", Tables!$B$5, IF(BY71="FA", Tables!$B$6, 0)))))*BZ$76,  Tables!$B$10)</f>
        <v>0</v>
      </c>
      <c r="CA71" s="58"/>
      <c r="CB71" s="59">
        <f>ROUND((IF(CA71=Tables!$A$3, Tables!$B$3, IF(CA71=Tables!$A$4, Tables!$B$4, IF(CA71=Tables!$A$5, Tables!$B$5, IF(CA71=Tables!$A$6, Tables!$B$6, 0)))))*CB$76,  Tables!$B$10)</f>
        <v>0</v>
      </c>
      <c r="CC71" s="56"/>
      <c r="CD71" s="57">
        <f>ROUND((IF(CC71="RP", Tables!$B$3, IF(CC71="FL", Tables!$B$4, IF(CC71="OS", Tables!$B$5, IF(CC71="FA", Tables!$B$6, 0)))))*CD$76,  Tables!$B$10)</f>
        <v>0</v>
      </c>
      <c r="CE71" s="58"/>
      <c r="CF71" s="59">
        <f>ROUND((IF(CE71=Tables!$A$3, Tables!$B$3, IF(CE71=Tables!$A$4, Tables!$B$4, IF(CE71=Tables!$A$5, Tables!$B$5, IF(CE71=Tables!$A$6, Tables!$B$6, 0)))))*CF$76,  Tables!$B$10)</f>
        <v>0</v>
      </c>
      <c r="CG71" s="56"/>
      <c r="CH71" s="57">
        <f>ROUND((IF(CG71="RP", Tables!$B$3, IF(CG71="FL", Tables!$B$4, IF(CG71="OS", Tables!$B$5, IF(CG71="FA", Tables!$B$6, 0)))))*CH$76,  Tables!$B$10)</f>
        <v>0</v>
      </c>
    </row>
    <row r="72" spans="1:86" s="1" customFormat="1" ht="15" customHeight="1" x14ac:dyDescent="0.3">
      <c r="A72" s="69">
        <f t="shared" si="3"/>
        <v>21</v>
      </c>
      <c r="B72" s="51"/>
      <c r="C72" s="51"/>
      <c r="D72" s="50">
        <f>ROUND(SUM(E72:CH72), Tables!$B$11)</f>
        <v>0</v>
      </c>
      <c r="E72" s="56"/>
      <c r="F72" s="57">
        <f>ROUND((IF(E72=Tables!$A$3, Tables!$B$3, IF(E72=Tables!$A$4, Tables!$B$4, IF(E72=Tables!$A$5, Tables!$B$5, IF(E72=Tables!$A$6, Tables!$B$6, 0)))))*F$76,  Tables!$B$10)</f>
        <v>0</v>
      </c>
      <c r="G72" s="58"/>
      <c r="H72" s="59">
        <f>ROUND((IF(G72=Tables!$A$3, Tables!$B$3, IF(G72=Tables!$A$4, Tables!$B$4, IF(G72=Tables!$A$5, Tables!$B$5, IF(G72=Tables!$A$6, Tables!$B$6, 0)))))*H$76,  Tables!$B$10)</f>
        <v>0</v>
      </c>
      <c r="I72" s="56"/>
      <c r="J72" s="57">
        <f>ROUND((IF(I72="RP", Tables!$B$3, IF(I72="FL", Tables!$B$4, IF(I72="OS", Tables!$B$5, IF(I72="FA", Tables!$B$6, 0)))))*J$76,  Tables!$B$10)</f>
        <v>0</v>
      </c>
      <c r="K72" s="58"/>
      <c r="L72" s="59">
        <f>ROUND((IF(K72=Tables!$A$3, Tables!$B$3, IF(K72=Tables!$A$4, Tables!$B$4, IF(K72=Tables!$A$5, Tables!$B$5, IF(K72=Tables!$A$6, Tables!$B$6, 0)))))*L$76,  Tables!$B$10)</f>
        <v>0</v>
      </c>
      <c r="M72" s="56"/>
      <c r="N72" s="57">
        <f>ROUND((IF(M72="RP", Tables!$B$3, IF(M72="FL", Tables!$B$4, IF(M72="OS", Tables!$B$5, IF(M72="FA", Tables!$B$6, 0)))))*N$76,  Tables!$B$10)</f>
        <v>0</v>
      </c>
      <c r="O72" s="58"/>
      <c r="P72" s="59">
        <f>ROUND((IF(O72=Tables!$A$3, Tables!$B$3, IF(O72=Tables!$A$4, Tables!$B$4, IF(O72=Tables!$A$5, Tables!$B$5, IF(O72=Tables!$A$6, Tables!$B$6, 0)))))*P$76,  Tables!$B$10)</f>
        <v>0</v>
      </c>
      <c r="Q72" s="56"/>
      <c r="R72" s="57">
        <f>ROUND((IF(Q72="RP", Tables!$B$3, IF(Q72="FL", Tables!$B$4, IF(Q72="OS", Tables!$B$5, IF(Q72="FA", Tables!$B$6, 0)))))*R$76,  Tables!$B$10)</f>
        <v>0</v>
      </c>
      <c r="S72" s="58"/>
      <c r="T72" s="59">
        <f>ROUND((IF(S72=Tables!$A$3, Tables!$B$3, IF(S72=Tables!$A$4, Tables!$B$4, IF(S72=Tables!$A$5, Tables!$B$5, IF(S72=Tables!$A$6, Tables!$B$6, 0)))))*T$76,  Tables!$B$10)</f>
        <v>0</v>
      </c>
      <c r="U72" s="56"/>
      <c r="V72" s="57">
        <f>ROUND((IF(U72="RP", Tables!$B$3, IF(U72="FL", Tables!$B$4, IF(U72="OS", Tables!$B$5, IF(U72="FA", Tables!$B$6, 0)))))*V$76,  Tables!$B$10)</f>
        <v>0</v>
      </c>
      <c r="W72" s="58"/>
      <c r="X72" s="59">
        <f>ROUND((IF(W72=Tables!$A$3, Tables!$B$3, IF(W72=Tables!$A$4, Tables!$B$4, IF(W72=Tables!$A$5, Tables!$B$5, IF(W72=Tables!$A$6, Tables!$B$6, 0)))))*X$76,  Tables!$B$10)</f>
        <v>0</v>
      </c>
      <c r="Y72" s="56"/>
      <c r="Z72" s="57">
        <f>ROUND((IF(Y72="RP", Tables!$B$3, IF(Y72="FL", Tables!$B$4, IF(Y72="OS", Tables!$B$5, IF(Y72="FA", Tables!$B$6, 0)))))*Z$76,  Tables!$B$10)</f>
        <v>0</v>
      </c>
      <c r="AA72" s="58"/>
      <c r="AB72" s="59">
        <f>ROUND((IF(AA72=Tables!$A$3, Tables!$B$3, IF(AA72=Tables!$A$4, Tables!$B$4, IF(AA72=Tables!$A$5, Tables!$B$5, IF(AA72=Tables!$A$6, Tables!$B$6, 0)))))*AB$76,  Tables!$B$10)</f>
        <v>0</v>
      </c>
      <c r="AC72" s="56"/>
      <c r="AD72" s="57">
        <f>ROUND((IF(AC72="RP", Tables!$B$3, IF(AC72="FL", Tables!$B$4, IF(AC72="OS", Tables!$B$5, IF(AC72="FA", Tables!$B$6, 0)))))*AD$76,  Tables!$B$10)</f>
        <v>0</v>
      </c>
      <c r="AE72" s="58"/>
      <c r="AF72" s="59">
        <f>ROUND((IF(AE72=Tables!$A$3, Tables!$B$3, IF(AE72=Tables!$A$4, Tables!$B$4, IF(AE72=Tables!$A$5, Tables!$B$5, IF(AE72=Tables!$A$6, Tables!$B$6, 0)))))*AF$76,  Tables!$B$10)</f>
        <v>0</v>
      </c>
      <c r="AG72" s="56"/>
      <c r="AH72" s="57">
        <f>ROUND((IF(AG72="RP", Tables!$B$3, IF(AG72="FL", Tables!$B$4, IF(AG72="OS", Tables!$B$5, IF(AG72="FA", Tables!$B$6, 0)))))*AH$76,  Tables!$B$10)</f>
        <v>0</v>
      </c>
      <c r="AI72" s="58"/>
      <c r="AJ72" s="59">
        <f>ROUND((IF(AI72=Tables!$A$3, Tables!$B$3, IF(AI72=Tables!$A$4, Tables!$B$4, IF(AI72=Tables!$A$5, Tables!$B$5, IF(AI72=Tables!$A$6, Tables!$B$6, 0)))))*AJ$76,  Tables!$B$10)</f>
        <v>0</v>
      </c>
      <c r="AK72" s="56"/>
      <c r="AL72" s="57">
        <f>ROUND((IF(AK72="RP", Tables!$B$3, IF(AK72="FL", Tables!$B$4, IF(AK72="OS", Tables!$B$5, IF(AK72="FA", Tables!$B$6, 0)))))*AL$76,  Tables!$B$10)</f>
        <v>0</v>
      </c>
      <c r="AM72" s="58"/>
      <c r="AN72" s="59">
        <f>ROUND((IF(AM72=Tables!$A$3, Tables!$B$3, IF(AM72=Tables!$A$4, Tables!$B$4, IF(AM72=Tables!$A$5, Tables!$B$5, IF(AM72=Tables!$A$6, Tables!$B$6, 0)))))*AN$76,  Tables!$B$10)</f>
        <v>0</v>
      </c>
      <c r="AO72" s="56"/>
      <c r="AP72" s="57">
        <f>ROUND((IF(AO72="RP", Tables!$B$3, IF(AO72="FL", Tables!$B$4, IF(AO72="OS", Tables!$B$5, IF(AO72="FA", Tables!$B$6, 0)))))*AP$76,  Tables!$B$10)</f>
        <v>0</v>
      </c>
      <c r="AQ72" s="58"/>
      <c r="AR72" s="59">
        <f>ROUND((IF(AQ72=Tables!$A$3, Tables!$B$3, IF(AQ72=Tables!$A$4, Tables!$B$4, IF(AQ72=Tables!$A$5, Tables!$B$5, IF(AQ72=Tables!$A$6, Tables!$B$6, 0)))))*AR$76,  Tables!$B$10)</f>
        <v>0</v>
      </c>
      <c r="AS72" s="56"/>
      <c r="AT72" s="57">
        <f>ROUND((IF(AS72="RP", Tables!$B$3, IF(AS72="FL", Tables!$B$4, IF(AS72="OS", Tables!$B$5, IF(AS72="FA", Tables!$B$6, 0)))))*AT$76,  Tables!$B$10)</f>
        <v>0</v>
      </c>
      <c r="AU72" s="58"/>
      <c r="AV72" s="59">
        <f>ROUND((IF(AU72=Tables!$A$3, Tables!$B$3, IF(AU72=Tables!$A$4, Tables!$B$4, IF(AU72=Tables!$A$5, Tables!$B$5, IF(AU72=Tables!$A$6, Tables!$B$6, 0)))))*AV$76,  Tables!$B$10)</f>
        <v>0</v>
      </c>
      <c r="AW72" s="56"/>
      <c r="AX72" s="57">
        <f>ROUND((IF(AW72="RP", Tables!$B$3, IF(AW72="FL", Tables!$B$4, IF(AW72="OS", Tables!$B$5, IF(AW72="FA", Tables!$B$6, 0)))))*AX$76,  Tables!$B$10)</f>
        <v>0</v>
      </c>
      <c r="AY72" s="58"/>
      <c r="AZ72" s="59">
        <f>ROUND((IF(AY72=Tables!$A$3, Tables!$B$3, IF(AY72=Tables!$A$4, Tables!$B$4, IF(AY72=Tables!$A$5, Tables!$B$5, IF(AY72=Tables!$A$6, Tables!$B$6, 0)))))*AZ$76,  Tables!$B$10)</f>
        <v>0</v>
      </c>
      <c r="BA72" s="56"/>
      <c r="BB72" s="57">
        <f>ROUND((IF(BA72="RP", Tables!$B$3, IF(BA72="FL", Tables!$B$4, IF(BA72="OS", Tables!$B$5, IF(BA72="FA", Tables!$B$6, 0)))))*BB$76,  Tables!$B$10)</f>
        <v>0</v>
      </c>
      <c r="BC72" s="58"/>
      <c r="BD72" s="59">
        <f>ROUND((IF(BC72=Tables!$A$3, Tables!$B$3, IF(BC72=Tables!$A$4, Tables!$B$4, IF(BC72=Tables!$A$5, Tables!$B$5, IF(BC72=Tables!$A$6, Tables!$B$6, 0)))))*BD$76,  Tables!$B$10)</f>
        <v>0</v>
      </c>
      <c r="BE72" s="56"/>
      <c r="BF72" s="57">
        <f>ROUND((IF(BE72="RP", Tables!$B$3, IF(BE72="FL", Tables!$B$4, IF(BE72="OS", Tables!$B$5, IF(BE72="FA", Tables!$B$6, 0)))))*BF$76,  Tables!$B$10)</f>
        <v>0</v>
      </c>
      <c r="BG72" s="58"/>
      <c r="BH72" s="59">
        <f>ROUND((IF(BG72=Tables!$A$3, Tables!$B$3, IF(BG72=Tables!$A$4, Tables!$B$4, IF(BG72=Tables!$A$5, Tables!$B$5, IF(BG72=Tables!$A$6, Tables!$B$6, 0)))))*BH$76,  Tables!$B$10)</f>
        <v>0</v>
      </c>
      <c r="BI72" s="56"/>
      <c r="BJ72" s="57">
        <f>ROUND((IF(BI72="RP", Tables!$B$3, IF(BI72="FL", Tables!$B$4, IF(BI72="OS", Tables!$B$5, IF(BI72="FA", Tables!$B$6, 0)))))*BJ$76,  Tables!$B$10)</f>
        <v>0</v>
      </c>
      <c r="BK72" s="58"/>
      <c r="BL72" s="59">
        <f>ROUND((IF(BK72=Tables!$A$3, Tables!$B$3, IF(BK72=Tables!$A$4, Tables!$B$4, IF(BK72=Tables!$A$5, Tables!$B$5, IF(BK72=Tables!$A$6, Tables!$B$6, 0)))))*BL$76,  Tables!$B$10)</f>
        <v>0</v>
      </c>
      <c r="BM72" s="56"/>
      <c r="BN72" s="57">
        <f>ROUND((IF(BM72="RP", Tables!$B$3, IF(BM72="FL", Tables!$B$4, IF(BM72="OS", Tables!$B$5, IF(BM72="FA", Tables!$B$6, 0)))))*BN$76,  Tables!$B$10)</f>
        <v>0</v>
      </c>
      <c r="BO72" s="58"/>
      <c r="BP72" s="59">
        <f>ROUND((IF(BO72=Tables!$A$3, Tables!$B$3, IF(BO72=Tables!$A$4, Tables!$B$4, IF(BO72=Tables!$A$5, Tables!$B$5, IF(BO72=Tables!$A$6, Tables!$B$6, 0)))))*BP$76,  Tables!$B$10)</f>
        <v>0</v>
      </c>
      <c r="BQ72" s="56"/>
      <c r="BR72" s="57">
        <f>ROUND((IF(BQ72="RP", Tables!$B$3, IF(BQ72="FL", Tables!$B$4, IF(BQ72="OS", Tables!$B$5, IF(BQ72="FA", Tables!$B$6, 0)))))*BR$76,  Tables!$B$10)</f>
        <v>0</v>
      </c>
      <c r="BS72" s="58"/>
      <c r="BT72" s="59">
        <f>ROUND((IF(BS72=Tables!$A$3, Tables!$B$3, IF(BS72=Tables!$A$4, Tables!$B$4, IF(BS72=Tables!$A$5, Tables!$B$5, IF(BS72=Tables!$A$6, Tables!$B$6, 0)))))*BT$76,  Tables!$B$10)</f>
        <v>0</v>
      </c>
      <c r="BU72" s="56"/>
      <c r="BV72" s="57">
        <f>ROUND((IF(BU72="RP", Tables!$B$3, IF(BU72="FL", Tables!$B$4, IF(BU72="OS", Tables!$B$5, IF(BU72="FA", Tables!$B$6, 0)))))*BV$76,  Tables!$B$10)</f>
        <v>0</v>
      </c>
      <c r="BW72" s="58"/>
      <c r="BX72" s="59">
        <f>ROUND((IF(BW72=Tables!$A$3, Tables!$B$3, IF(BW72=Tables!$A$4, Tables!$B$4, IF(BW72=Tables!$A$5, Tables!$B$5, IF(BW72=Tables!$A$6, Tables!$B$6, 0)))))*BX$76,  Tables!$B$10)</f>
        <v>0</v>
      </c>
      <c r="BY72" s="56"/>
      <c r="BZ72" s="57">
        <f>ROUND((IF(BY72="RP", Tables!$B$3, IF(BY72="FL", Tables!$B$4, IF(BY72="OS", Tables!$B$5, IF(BY72="FA", Tables!$B$6, 0)))))*BZ$76,  Tables!$B$10)</f>
        <v>0</v>
      </c>
      <c r="CA72" s="58"/>
      <c r="CB72" s="59">
        <f>ROUND((IF(CA72=Tables!$A$3, Tables!$B$3, IF(CA72=Tables!$A$4, Tables!$B$4, IF(CA72=Tables!$A$5, Tables!$B$5, IF(CA72=Tables!$A$6, Tables!$B$6, 0)))))*CB$76,  Tables!$B$10)</f>
        <v>0</v>
      </c>
      <c r="CC72" s="56"/>
      <c r="CD72" s="57">
        <f>ROUND((IF(CC72="RP", Tables!$B$3, IF(CC72="FL", Tables!$B$4, IF(CC72="OS", Tables!$B$5, IF(CC72="FA", Tables!$B$6, 0)))))*CD$76,  Tables!$B$10)</f>
        <v>0</v>
      </c>
      <c r="CE72" s="58"/>
      <c r="CF72" s="59">
        <f>ROUND((IF(CE72=Tables!$A$3, Tables!$B$3, IF(CE72=Tables!$A$4, Tables!$B$4, IF(CE72=Tables!$A$5, Tables!$B$5, IF(CE72=Tables!$A$6, Tables!$B$6, 0)))))*CF$76,  Tables!$B$10)</f>
        <v>0</v>
      </c>
      <c r="CG72" s="56"/>
      <c r="CH72" s="57">
        <f>ROUND((IF(CG72="RP", Tables!$B$3, IF(CG72="FL", Tables!$B$4, IF(CG72="OS", Tables!$B$5, IF(CG72="FA", Tables!$B$6, 0)))))*CH$76,  Tables!$B$10)</f>
        <v>0</v>
      </c>
    </row>
    <row r="73" spans="1:86" s="20" customFormat="1" ht="12" customHeight="1" x14ac:dyDescent="0.3">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row>
    <row r="74" spans="1:86" s="18" customFormat="1" ht="15" customHeight="1" x14ac:dyDescent="0.3">
      <c r="A74" s="17"/>
      <c r="B74" s="17"/>
      <c r="C74" s="76" t="s">
        <v>43</v>
      </c>
      <c r="D74" s="77"/>
      <c r="E74" s="21" t="s">
        <v>33</v>
      </c>
      <c r="F74" s="21">
        <f>VLOOKUP(E74, Points!$A$3:$C$25, 2+Tables!$A$17)</f>
        <v>100</v>
      </c>
      <c r="G74" s="22" t="s">
        <v>27</v>
      </c>
      <c r="H74" s="22">
        <f>VLOOKUP(G74, Points!$A$3:$C$25, 2+Tables!$A$17)</f>
        <v>80</v>
      </c>
      <c r="I74" s="6" t="s">
        <v>21</v>
      </c>
      <c r="J74" s="6">
        <f>VLOOKUP(I74, Points!$A$3:$C$25, 2+Tables!$A$17)</f>
        <v>50</v>
      </c>
      <c r="K74" s="22" t="s">
        <v>34</v>
      </c>
      <c r="L74" s="22">
        <f>VLOOKUP(K74, Points!$A$3:$C$25, 2+Tables!$A$17)</f>
        <v>100</v>
      </c>
      <c r="M74" s="6" t="s">
        <v>35</v>
      </c>
      <c r="N74" s="6">
        <f>VLOOKUP(M74, Points!$A$3:$C$25, 2+Tables!$A$17)</f>
        <v>100</v>
      </c>
      <c r="O74" s="22" t="s">
        <v>37</v>
      </c>
      <c r="P74" s="22">
        <f>VLOOKUP(O74, Points!$A$3:$C$25, 2+Tables!$A$17)</f>
        <v>100</v>
      </c>
      <c r="Q74" s="6" t="s">
        <v>33</v>
      </c>
      <c r="R74" s="6">
        <f>VLOOKUP(Q74, Points!$A$3:$C$25, 2+Tables!$A$17)</f>
        <v>100</v>
      </c>
      <c r="S74" s="22" t="s">
        <v>31</v>
      </c>
      <c r="T74" s="22">
        <f>VLOOKUP(S74, Points!$A$3:$C$25, 2+Tables!$A$17)</f>
        <v>100</v>
      </c>
      <c r="U74" s="6" t="s">
        <v>29</v>
      </c>
      <c r="V74" s="6">
        <f>VLOOKUP(U74, Points!$A$3:$C$25, 2+Tables!$A$17)</f>
        <v>80</v>
      </c>
      <c r="W74" s="22" t="s">
        <v>32</v>
      </c>
      <c r="X74" s="22">
        <f>VLOOKUP(W74, Points!$A$3:$C$25, 2+Tables!$A$17)</f>
        <v>100</v>
      </c>
      <c r="Y74" s="6" t="s">
        <v>27</v>
      </c>
      <c r="Z74" s="6">
        <f>VLOOKUP(Y74, Points!$A$3:$C$25, 2+Tables!$A$17)</f>
        <v>80</v>
      </c>
      <c r="AA74" s="22" t="s">
        <v>30</v>
      </c>
      <c r="AB74" s="22">
        <f>VLOOKUP(AA74, Points!$A$3:$C$25, 2+Tables!$A$17)</f>
        <v>80</v>
      </c>
      <c r="AC74" s="6" t="s">
        <v>33</v>
      </c>
      <c r="AD74" s="6">
        <f>VLOOKUP(AC74, Points!$A$3:$C$25, 2+Tables!$A$17)</f>
        <v>100</v>
      </c>
      <c r="AE74" s="22" t="s">
        <v>34</v>
      </c>
      <c r="AF74" s="22">
        <f>VLOOKUP(AE74, Points!$A$3:$C$25, 2+Tables!$A$17)</f>
        <v>100</v>
      </c>
      <c r="AG74" s="6" t="s">
        <v>31</v>
      </c>
      <c r="AH74" s="6">
        <f>VLOOKUP(AG74, Points!$A$3:$C$25, 2+Tables!$A$17)</f>
        <v>100</v>
      </c>
      <c r="AI74" s="22" t="s">
        <v>27</v>
      </c>
      <c r="AJ74" s="22">
        <f>VLOOKUP(AI74, Points!$A$3:$C$25, 2+Tables!$A$17)</f>
        <v>80</v>
      </c>
      <c r="AK74" s="6" t="s">
        <v>33</v>
      </c>
      <c r="AL74" s="6">
        <f>VLOOKUP(AK74, Points!$A$3:$C$25, 2+Tables!$A$17)</f>
        <v>100</v>
      </c>
      <c r="AM74" s="22" t="s">
        <v>34</v>
      </c>
      <c r="AN74" s="22">
        <f>VLOOKUP(AM74, Points!$A$3:$C$25, 2+Tables!$A$17)</f>
        <v>100</v>
      </c>
      <c r="AO74" s="6" t="s">
        <v>33</v>
      </c>
      <c r="AP74" s="6">
        <f>VLOOKUP(AO74, Points!$A$3:$C$25, 2+Tables!$A$17)</f>
        <v>100</v>
      </c>
      <c r="AQ74" s="22" t="s">
        <v>25</v>
      </c>
      <c r="AR74" s="22">
        <f>VLOOKUP(AQ74, Points!$A$3:$C$25, 2+Tables!$A$17)</f>
        <v>70</v>
      </c>
      <c r="AS74" s="6" t="s">
        <v>24</v>
      </c>
      <c r="AT74" s="6">
        <f>VLOOKUP(AS74, Points!$A$3:$C$25, 2+Tables!$A$17)</f>
        <v>60</v>
      </c>
      <c r="AU74" s="22" t="s">
        <v>22</v>
      </c>
      <c r="AV74" s="22">
        <f>VLOOKUP(AU74, Points!$A$3:$C$25, 2+Tables!$A$17)</f>
        <v>60</v>
      </c>
      <c r="AW74" s="6" t="s">
        <v>25</v>
      </c>
      <c r="AX74" s="6">
        <f>VLOOKUP(AW74, Points!$A$3:$C$25, 2+Tables!$A$17)</f>
        <v>70</v>
      </c>
      <c r="AY74" s="22" t="s">
        <v>24</v>
      </c>
      <c r="AZ74" s="22">
        <f>VLOOKUP(AY74, Points!$A$3:$C$25, 2+Tables!$A$17)</f>
        <v>60</v>
      </c>
      <c r="BA74" s="6" t="s">
        <v>19</v>
      </c>
      <c r="BB74" s="6">
        <f>VLOOKUP(BA74, Points!$A$3:$C$25, 2+Tables!$A$17)</f>
        <v>50</v>
      </c>
      <c r="BC74" s="22" t="s">
        <v>20</v>
      </c>
      <c r="BD74" s="22">
        <f>VLOOKUP(BC74, Points!$A$3:$C$25, 2+Tables!$A$17)</f>
        <v>60</v>
      </c>
      <c r="BE74" s="6" t="s">
        <v>20</v>
      </c>
      <c r="BF74" s="6">
        <f>VLOOKUP(BE74, Points!$A$3:$C$25, 2+Tables!$A$17)</f>
        <v>60</v>
      </c>
      <c r="BG74" s="22" t="s">
        <v>22</v>
      </c>
      <c r="BH74" s="22">
        <f>VLOOKUP(BG74, Points!$A$3:$C$25, 2+Tables!$A$17)</f>
        <v>60</v>
      </c>
      <c r="BI74" s="6" t="s">
        <v>20</v>
      </c>
      <c r="BJ74" s="6">
        <f>VLOOKUP(BI74, Points!$A$3:$C$25, 2+Tables!$A$17)</f>
        <v>60</v>
      </c>
      <c r="BK74" s="22" t="s">
        <v>26</v>
      </c>
      <c r="BL74" s="22">
        <f>VLOOKUP(BK74, Points!$A$3:$C$25, 2+Tables!$A$17)</f>
        <v>70</v>
      </c>
      <c r="BM74" s="6" t="s">
        <v>21</v>
      </c>
      <c r="BN74" s="6">
        <f>VLOOKUP(BM74, Points!$A$3:$C$25, 2+Tables!$A$17)</f>
        <v>50</v>
      </c>
      <c r="BO74" s="22" t="s">
        <v>20</v>
      </c>
      <c r="BP74" s="22">
        <f>VLOOKUP(BO74, Points!$A$3:$C$25, 2+Tables!$A$17)</f>
        <v>60</v>
      </c>
      <c r="BQ74" s="6" t="s">
        <v>19</v>
      </c>
      <c r="BR74" s="6">
        <f>VLOOKUP(BQ74, Points!$A$3:$C$25, 2+Tables!$A$17)</f>
        <v>50</v>
      </c>
      <c r="BS74" s="22">
        <v>4</v>
      </c>
      <c r="BT74" s="22">
        <f>VLOOKUP(BS74, Points!$A$2:$C$25, 2+Tables!$A$17)</f>
        <v>40</v>
      </c>
      <c r="BU74" s="6">
        <v>4</v>
      </c>
      <c r="BV74" s="6">
        <f>VLOOKUP(BU74, Points!$A$2:$C$25, 2+Tables!$A$17)</f>
        <v>40</v>
      </c>
      <c r="BW74" s="22" t="s">
        <v>19</v>
      </c>
      <c r="BX74" s="22">
        <f>VLOOKUP(BW74, Points!$A$2:$C$25, 2+Tables!$A$17)</f>
        <v>50</v>
      </c>
      <c r="BY74" s="6" t="s">
        <v>20</v>
      </c>
      <c r="BZ74" s="6">
        <f>VLOOKUP(BY74, Points!$A$2:$C$25, 2+Tables!$A$17)</f>
        <v>60</v>
      </c>
      <c r="CA74" s="22" t="s">
        <v>21</v>
      </c>
      <c r="CB74" s="22">
        <f>VLOOKUP(CA74, Points!$A$2:$C$25, 2+Tables!$A$17)</f>
        <v>50</v>
      </c>
      <c r="CC74" s="6" t="s">
        <v>19</v>
      </c>
      <c r="CD74" s="6">
        <f>VLOOKUP(CC74, Points!$A$2:$C$25, 2+Tables!$A$17)</f>
        <v>50</v>
      </c>
      <c r="CE74" s="22" t="s">
        <v>29</v>
      </c>
      <c r="CF74" s="22">
        <f>VLOOKUP(CE74, Points!$A$2:$C$25, 2+Tables!$A$17)</f>
        <v>80</v>
      </c>
      <c r="CG74" s="6" t="s">
        <v>23</v>
      </c>
      <c r="CH74" s="6">
        <f>VLOOKUP(CG74, Points!$A$2:$C$25, 2+Tables!$A$17)</f>
        <v>60</v>
      </c>
    </row>
    <row r="75" spans="1:86" s="5" customFormat="1" ht="15" customHeight="1" x14ac:dyDescent="0.3">
      <c r="A75" s="4"/>
      <c r="B75" s="4"/>
      <c r="C75" s="78" t="s">
        <v>12</v>
      </c>
      <c r="D75" s="79"/>
      <c r="E75" s="6"/>
      <c r="F75" s="6">
        <f>COUNTA(E3:E72)</f>
        <v>0</v>
      </c>
      <c r="G75" s="3"/>
      <c r="H75" s="3">
        <f>COUNTA(G3:G72)</f>
        <v>24</v>
      </c>
      <c r="I75" s="6"/>
      <c r="J75" s="6">
        <f>COUNTA(I3:I72)</f>
        <v>10</v>
      </c>
      <c r="K75" s="3"/>
      <c r="L75" s="3">
        <f>COUNTA(K3:K72)</f>
        <v>3</v>
      </c>
      <c r="M75" s="6"/>
      <c r="N75" s="6">
        <f>COUNTA(M3:M72)</f>
        <v>0</v>
      </c>
      <c r="O75" s="3"/>
      <c r="P75" s="3">
        <f>COUNTA(O3:O72)</f>
        <v>1</v>
      </c>
      <c r="Q75" s="6"/>
      <c r="R75" s="6">
        <f>COUNTA(Q3:Q72)</f>
        <v>0</v>
      </c>
      <c r="S75" s="3"/>
      <c r="T75" s="3">
        <f>COUNTA(S3:S72)</f>
        <v>12</v>
      </c>
      <c r="U75" s="6"/>
      <c r="V75" s="6">
        <f>COUNTA(U3:U72)</f>
        <v>12</v>
      </c>
      <c r="W75" s="3"/>
      <c r="X75" s="3">
        <f>COUNTA(W3:W72)</f>
        <v>9</v>
      </c>
      <c r="Y75" s="6"/>
      <c r="Z75" s="6">
        <f>COUNTA(Y3:Y72)</f>
        <v>14</v>
      </c>
      <c r="AA75" s="3"/>
      <c r="AB75" s="3">
        <f>COUNTA(AA3:AA72)</f>
        <v>9</v>
      </c>
      <c r="AC75" s="6"/>
      <c r="AD75" s="6">
        <f>COUNTA(AC3:AC72)</f>
        <v>9</v>
      </c>
      <c r="AE75" s="3"/>
      <c r="AF75" s="3">
        <f>COUNTA(AE3:AE72)</f>
        <v>4</v>
      </c>
      <c r="AG75" s="6"/>
      <c r="AH75" s="6">
        <f>COUNTA(AG3:AG72)</f>
        <v>5</v>
      </c>
      <c r="AI75" s="3"/>
      <c r="AJ75" s="3">
        <f>COUNTA(AI3:AI72)</f>
        <v>13</v>
      </c>
      <c r="AK75" s="6"/>
      <c r="AL75" s="6">
        <f>COUNTA(AK3:AK72)</f>
        <v>0</v>
      </c>
      <c r="AM75" s="3"/>
      <c r="AN75" s="3">
        <f>COUNTA(AM3:AM72)</f>
        <v>0</v>
      </c>
      <c r="AO75" s="6"/>
      <c r="AP75" s="6">
        <f>COUNTA(AO3:AO72)</f>
        <v>0</v>
      </c>
      <c r="AQ75" s="3"/>
      <c r="AR75" s="3">
        <f>COUNTA(AQ3:AQ72)</f>
        <v>6</v>
      </c>
      <c r="AS75" s="6"/>
      <c r="AT75" s="6">
        <f>COUNTA(AS3:AS72)</f>
        <v>18</v>
      </c>
      <c r="AU75" s="3"/>
      <c r="AV75" s="3">
        <f>COUNTA(AU3:AU72)</f>
        <v>22</v>
      </c>
      <c r="AW75" s="6"/>
      <c r="AX75" s="6">
        <f>COUNTA(AW3:AW72)</f>
        <v>10</v>
      </c>
      <c r="AY75" s="3"/>
      <c r="AZ75" s="3">
        <f>COUNTA(AY3:AY72)</f>
        <v>17</v>
      </c>
      <c r="BA75" s="6"/>
      <c r="BB75" s="6">
        <f>COUNTA(BA3:BA72)</f>
        <v>9</v>
      </c>
      <c r="BC75" s="3"/>
      <c r="BD75" s="3">
        <f>COUNTA(BC3:BC72)</f>
        <v>17</v>
      </c>
      <c r="BE75" s="6"/>
      <c r="BF75" s="6">
        <f>COUNTA(BE3:BE72)</f>
        <v>16</v>
      </c>
      <c r="BG75" s="3"/>
      <c r="BH75" s="3">
        <f>COUNTA(BG3:BG72)</f>
        <v>14</v>
      </c>
      <c r="BI75" s="6"/>
      <c r="BJ75" s="6">
        <f>COUNTA(BI3:BI72)</f>
        <v>15</v>
      </c>
      <c r="BK75" s="3"/>
      <c r="BL75" s="3">
        <f>COUNTA(BK3:BK72)</f>
        <v>19</v>
      </c>
      <c r="BM75" s="6"/>
      <c r="BN75" s="6">
        <f>COUNTA(BM3:BM72)</f>
        <v>24</v>
      </c>
      <c r="BO75" s="3"/>
      <c r="BP75" s="3">
        <f>COUNTA(BO3:BO72)</f>
        <v>26</v>
      </c>
      <c r="BQ75" s="6"/>
      <c r="BR75" s="6">
        <f>COUNTA(BQ3:BQ72)</f>
        <v>27</v>
      </c>
      <c r="BS75" s="3"/>
      <c r="BT75" s="3">
        <f>COUNTA(BS3:BS72)</f>
        <v>19</v>
      </c>
      <c r="BU75" s="6"/>
      <c r="BV75" s="6">
        <f>COUNTA(BU3:BU72)</f>
        <v>14</v>
      </c>
      <c r="BW75" s="3"/>
      <c r="BX75" s="3">
        <f>COUNTA(BW3:BW72)</f>
        <v>20</v>
      </c>
      <c r="BY75" s="6"/>
      <c r="BZ75" s="6">
        <f>COUNTA(BY3:BY72)</f>
        <v>25</v>
      </c>
      <c r="CA75" s="3"/>
      <c r="CB75" s="3">
        <f>COUNTA(CA3:CA72)</f>
        <v>23</v>
      </c>
      <c r="CC75" s="6"/>
      <c r="CD75" s="6">
        <f>COUNTA(CC3:CC72)</f>
        <v>15</v>
      </c>
      <c r="CE75" s="3"/>
      <c r="CF75" s="3">
        <f>COUNTA(CE3:CE72)</f>
        <v>10</v>
      </c>
      <c r="CG75" s="6"/>
      <c r="CH75" s="6">
        <f>COUNTA(CG3:CG72)</f>
        <v>0</v>
      </c>
    </row>
    <row r="76" spans="1:86" s="5" customFormat="1" ht="15" customHeight="1" x14ac:dyDescent="0.3">
      <c r="A76" s="4"/>
      <c r="B76" s="4"/>
      <c r="C76" s="78" t="s">
        <v>3</v>
      </c>
      <c r="D76" s="79"/>
      <c r="E76" s="6"/>
      <c r="F76" s="6">
        <f>IF(Tables!$A$17=1, ROUND(IF(F75=0, 0, F74/F75), Tables!$B$10), F74)</f>
        <v>0</v>
      </c>
      <c r="G76" s="3"/>
      <c r="H76" s="3">
        <f>IF(Tables!$A$17=1, ROUND(IF(H75=0, 0, H74/H75), Tables!$B$10), H74)</f>
        <v>3.3</v>
      </c>
      <c r="I76" s="6"/>
      <c r="J76" s="6">
        <f>IF(Tables!$A$17=1, ROUND(IF(J75=0, 0, J74/J75),Tables!$B$10 ), J74)</f>
        <v>5</v>
      </c>
      <c r="K76" s="3"/>
      <c r="L76" s="3">
        <f>IF(Tables!$A$17=1, ROUND(IF(L75=0, 0, L74/L75), Tables!$B$10), L74)</f>
        <v>33.299999999999997</v>
      </c>
      <c r="M76" s="6"/>
      <c r="N76" s="6">
        <f>IF(Tables!$A$17=1, ROUND(IF(N75=0, 0, N74/N75), Tables!$B$10), N74)</f>
        <v>0</v>
      </c>
      <c r="O76" s="3"/>
      <c r="P76" s="3">
        <f>IF(Tables!$A$17=1, ROUND(IF(P75=0, 0, P74/P75),Tables!$B$10 ), P74)</f>
        <v>100</v>
      </c>
      <c r="Q76" s="6"/>
      <c r="R76" s="6">
        <f>IF(Tables!$A$17=1, ROUND(IF(R75=0, 0, R74/R75), Tables!$B$10), R74)</f>
        <v>0</v>
      </c>
      <c r="S76" s="3"/>
      <c r="T76" s="3">
        <f>IF(Tables!$A$17=1, ROUND(IF(T75=0, 0, T74/T75), Tables!$B$10), T74)</f>
        <v>8.3000000000000007</v>
      </c>
      <c r="U76" s="6"/>
      <c r="V76" s="6">
        <f>IF(Tables!$A$17=1, ROUND(IF(V75=0, 0, V74/V75), Tables!$B$10), V74)</f>
        <v>6.7</v>
      </c>
      <c r="W76" s="3"/>
      <c r="X76" s="3">
        <f>IF(Tables!$A$17=1, ROUND(IF(X75=0, 0, X74/X75), Tables!$B$10), X74)</f>
        <v>11.1</v>
      </c>
      <c r="Y76" s="6"/>
      <c r="Z76" s="6">
        <f>IF(Tables!$A$17=1, ROUND(IF(Z75=0, 0, Z74/Z75), Tables!$B$10), Z74)</f>
        <v>5.7</v>
      </c>
      <c r="AA76" s="3"/>
      <c r="AB76" s="3">
        <f>IF(Tables!$A$17=1, ROUND(IF(AB75=0, 0, AB74/AB75), Tables!$B$10), AB74)</f>
        <v>8.9</v>
      </c>
      <c r="AC76" s="6"/>
      <c r="AD76" s="6">
        <f>IF(Tables!$A$17=1, ROUND(IF(AD75=0, 0, AD74/AD75), Tables!$B$10), AD74)</f>
        <v>11.1</v>
      </c>
      <c r="AE76" s="3"/>
      <c r="AF76" s="3">
        <f>IF(Tables!$A$17=1, ROUND(IF(AF75=0, 0, AF74/AF75), Tables!$B$10), AF74)</f>
        <v>25</v>
      </c>
      <c r="AG76" s="6"/>
      <c r="AH76" s="6">
        <f>IF(Tables!$A$17=1, ROUND(IF(AH75=0, 0, AH74/AH75), Tables!$B$10), AH74)</f>
        <v>20</v>
      </c>
      <c r="AI76" s="3"/>
      <c r="AJ76" s="3">
        <f>IF(Tables!$A$17=1, ROUND(IF(AJ75=0, 0, AJ74/AJ75), Tables!$B$10), AJ74)</f>
        <v>6.2</v>
      </c>
      <c r="AK76" s="6"/>
      <c r="AL76" s="6">
        <f>IF(Tables!$A$17=1, ROUND(IF(AL75=0, 0, AL74/AL75), Tables!$B$10), AL74)</f>
        <v>0</v>
      </c>
      <c r="AM76" s="3"/>
      <c r="AN76" s="3">
        <f>IF(Tables!$A$17=1, ROUND(IF(AN75=0, 0, AN74/AN75), Tables!$B$10), AN74)</f>
        <v>0</v>
      </c>
      <c r="AO76" s="6"/>
      <c r="AP76" s="6">
        <f>IF(Tables!$A$17=1, ROUND(IF(AP75=0, 0, AP74/AP75), Tables!$B$10), AP74)</f>
        <v>0</v>
      </c>
      <c r="AQ76" s="3"/>
      <c r="AR76" s="3">
        <f>IF(Tables!$A$17=1, ROUND(IF(AR75=0, 0, AR74/AR75),Tables!$B$10), AR74)</f>
        <v>11.7</v>
      </c>
      <c r="AS76" s="6"/>
      <c r="AT76" s="6">
        <f>IF(Tables!$A$17=1, ROUND(IF(AT75=0, 0, AT74/AT75), Tables!$B$10), AT74)</f>
        <v>3.3</v>
      </c>
      <c r="AU76" s="3"/>
      <c r="AV76" s="3">
        <f>IF(Tables!$A$17=1, ROUND(IF(AV75=0, 0, AV74/AV75), Tables!$B$10), AV74)</f>
        <v>2.7</v>
      </c>
      <c r="AW76" s="6"/>
      <c r="AX76" s="6">
        <f>IF(Tables!$A$17=1, ROUND(IF(AX75=0, 0, AX74/AX75), Tables!$B$10), AX74)</f>
        <v>7</v>
      </c>
      <c r="AY76" s="3"/>
      <c r="AZ76" s="3">
        <f>IF(Tables!$A$17=1, ROUND(IF(AZ75=0, 0, AZ74/AZ75), Tables!$B$10), AZ74)</f>
        <v>3.5</v>
      </c>
      <c r="BA76" s="6"/>
      <c r="BB76" s="6">
        <f>IF(Tables!$A$17=1, ROUND(IF(BB75=0, 0, BB74/BB75), Tables!$B$10), BB74)</f>
        <v>5.6</v>
      </c>
      <c r="BC76" s="3"/>
      <c r="BD76" s="3">
        <f>IF(Tables!$A$17=1, ROUND(IF(BD75=0, 0, BD74/BD75), Tables!$B$10), BD74)</f>
        <v>3.5</v>
      </c>
      <c r="BE76" s="6"/>
      <c r="BF76" s="6">
        <f>IF(Tables!$A$17=1, ROUND(IF(BF75=0, 0, BF74/BF75), Tables!$B$10), BF74)</f>
        <v>3.8</v>
      </c>
      <c r="BG76" s="3"/>
      <c r="BH76" s="3">
        <f>IF(Tables!$A$17=1, ROUND(IF(BH75=0, 0, BH74/BH75), Tables!$B$10), BH74)</f>
        <v>4.3</v>
      </c>
      <c r="BI76" s="6"/>
      <c r="BJ76" s="6">
        <f>IF(Tables!$A$17=1, ROUND(IF(BJ75=0, 0, BJ74/BJ75), Tables!$B$10), BJ74)</f>
        <v>4</v>
      </c>
      <c r="BK76" s="3"/>
      <c r="BL76" s="3">
        <f>IF(Tables!$A$17=1, ROUND(IF(BL75=0, 0, BL74/BL75), Tables!$B$10), BL74)</f>
        <v>3.7</v>
      </c>
      <c r="BM76" s="6"/>
      <c r="BN76" s="6">
        <f>IF(Tables!$A$17=1, ROUND(IF(BN75=0, 0, BN74/BN75), Tables!$B$10), BN74)</f>
        <v>2.1</v>
      </c>
      <c r="BO76" s="3"/>
      <c r="BP76" s="3">
        <f>IF(Tables!$A$17=1, ROUND(IF(BP75=0, 0, BP74/BP75), Tables!$B$10), BP74)</f>
        <v>2.2999999999999998</v>
      </c>
      <c r="BQ76" s="6"/>
      <c r="BR76" s="6">
        <f>IF(Tables!$A$17=1, ROUND(IF(BR75=0, 0, BR74/BR75), Tables!$B$10), BR74)</f>
        <v>1.9</v>
      </c>
      <c r="BS76" s="3"/>
      <c r="BT76" s="3">
        <f>IF(Tables!$A$17=1, ROUND(IF(BT75=0, 0, BT74/BT75), Tables!$B$10), BT74)</f>
        <v>2.1</v>
      </c>
      <c r="BU76" s="6"/>
      <c r="BV76" s="6">
        <f>IF(Tables!$A$17=1, ROUND(IF(BV75=0, 0, BV74/BV75), Tables!$B$10), BV74)</f>
        <v>2.9</v>
      </c>
      <c r="BW76" s="3"/>
      <c r="BX76" s="3">
        <f>IF(Tables!$A$17=1, ROUND(IF(BX75=0, 0, BX74/BX75), Tables!$B$10), BX74)</f>
        <v>2.5</v>
      </c>
      <c r="BY76" s="6"/>
      <c r="BZ76" s="6">
        <f>IF(Tables!$A$17=1, ROUND(IF(BZ75=0, 0, BZ74/BZ75), Tables!$B$10), BZ74)</f>
        <v>2.4</v>
      </c>
      <c r="CA76" s="3"/>
      <c r="CB76" s="3">
        <f>IF(Tables!$A$17=1, ROUND(IF(CB75=0, 0, CB74/CB75), Tables!$B$10), CB74)</f>
        <v>2.2000000000000002</v>
      </c>
      <c r="CC76" s="6"/>
      <c r="CD76" s="6">
        <f>IF(Tables!$A$17=1, ROUND(IF(CD75=0, 0, CD74/CD75), Tables!$B$10), CD74)</f>
        <v>3.3</v>
      </c>
      <c r="CE76" s="3"/>
      <c r="CF76" s="3">
        <f>IF(Tables!$A$17=1, ROUND(IF(CF75=0, 0, CF74/CF75), Tables!$B$10), CF74)</f>
        <v>8</v>
      </c>
      <c r="CG76" s="6"/>
      <c r="CH76" s="6">
        <f>IF(Tables!$A$17=1, ROUND(IF(CH75=0, 0, CH74/CH75), Tables!$B$10), CH74)</f>
        <v>0</v>
      </c>
    </row>
  </sheetData>
  <sortState ref="A3:CH50">
    <sortCondition descending="1" ref="D3:D50"/>
  </sortState>
  <mergeCells count="44">
    <mergeCell ref="AA1:AB1"/>
    <mergeCell ref="E1:F1"/>
    <mergeCell ref="G1:H1"/>
    <mergeCell ref="I1:J1"/>
    <mergeCell ref="K1:L1"/>
    <mergeCell ref="M1:N1"/>
    <mergeCell ref="O1:P1"/>
    <mergeCell ref="Q1:R1"/>
    <mergeCell ref="S1:T1"/>
    <mergeCell ref="U1:V1"/>
    <mergeCell ref="W1:X1"/>
    <mergeCell ref="Y1:Z1"/>
    <mergeCell ref="CE1:CF1"/>
    <mergeCell ref="CG1:CH1"/>
    <mergeCell ref="C74:D74"/>
    <mergeCell ref="BM1:BN1"/>
    <mergeCell ref="BO1:BP1"/>
    <mergeCell ref="BQ1:BR1"/>
    <mergeCell ref="BS1:BT1"/>
    <mergeCell ref="BU1:BV1"/>
    <mergeCell ref="BW1:BX1"/>
    <mergeCell ref="BA1:BB1"/>
    <mergeCell ref="BC1:BD1"/>
    <mergeCell ref="BE1:BF1"/>
    <mergeCell ref="BG1:BH1"/>
    <mergeCell ref="BI1:BJ1"/>
    <mergeCell ref="BK1:BL1"/>
    <mergeCell ref="AO1:AP1"/>
    <mergeCell ref="C75:D75"/>
    <mergeCell ref="C76:D76"/>
    <mergeCell ref="BY1:BZ1"/>
    <mergeCell ref="CA1:CB1"/>
    <mergeCell ref="CC1:CD1"/>
    <mergeCell ref="AQ1:AR1"/>
    <mergeCell ref="AS1:AT1"/>
    <mergeCell ref="AU1:AV1"/>
    <mergeCell ref="AW1:AX1"/>
    <mergeCell ref="AY1:AZ1"/>
    <mergeCell ref="AC1:AD1"/>
    <mergeCell ref="AE1:AF1"/>
    <mergeCell ref="AG1:AH1"/>
    <mergeCell ref="AI1:AJ1"/>
    <mergeCell ref="AK1:AL1"/>
    <mergeCell ref="AM1:AN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Грешка" error="Моля изберете от падащопто меню!">
          <x14:formula1>
            <xm:f>Tables!$A$2:$A$6</xm:f>
          </x14:formula1>
          <xm:sqref>I3:I72 G3:G72 M3:M72 K3:K72 Q3:Q72 O3:O72 U3:U72 S3:S72 Y3:Y72 W3:W72 AC3:AC72 AA3:AA72 AG3:AG72 AE3:AE72 AK3:AK72 AI3:AI72 AO3:AO72 AM3:AM72 AS3:AS72 AQ3:AQ72 AW3:AW72 AU3:AU72 BA3:BA72 AY3:AY72 BE3:BE72 BC3:BC72 BI3:BI72 BG3:BG72 BM3:BM72 BK3:BK72 BQ3:BQ72 BO3:BO72 BU3:BU72 BS3:BS72 CC3:CC72 BW3:BW72 E3:E72 CG3:CG72 CE3:CE72 BY3:BY72 CA3:CA72</xm:sqref>
        </x14:dataValidation>
        <x14:dataValidation type="list" errorStyle="warning" allowBlank="1" showInputMessage="1">
          <x14:formula1>
            <xm:f>Clubs!$A$2:$A$34</xm:f>
          </x14:formula1>
          <xm:sqref>B20 C3:C18 C52:C72 C20:C50</xm:sqref>
        </x14:dataValidation>
        <x14:dataValidation type="list" allowBlank="1" showInputMessage="1" showErrorMessage="1">
          <x14:formula1>
            <xm:f>Points!$A$2:$A$24</xm:f>
          </x14:formula1>
          <xm:sqref>E74 CG74 CE74 CC74 BW74 BU74 BS74 BQ74 BO74 BM74 BK74 BI74 BG74 BE74 BC74 BA74 AY74 AW74 AU74 AS74 AQ74 AO74 AM74 AK74 AI74 AG74 AE74 AC74 AA74 Y74 W74 U74 S74 Q74 O74 M74 K74 I74 G74 CA74 BY74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topLeftCell="A4" workbookViewId="0">
      <selection activeCell="A13" sqref="A13"/>
    </sheetView>
  </sheetViews>
  <sheetFormatPr defaultRowHeight="14.4" x14ac:dyDescent="0.3"/>
  <cols>
    <col min="1" max="1" width="13.77734375" customWidth="1"/>
    <col min="2" max="2" width="13" customWidth="1"/>
  </cols>
  <sheetData>
    <row r="1" spans="1:8" x14ac:dyDescent="0.3">
      <c r="A1" s="9" t="s">
        <v>10</v>
      </c>
      <c r="B1" s="9" t="s">
        <v>11</v>
      </c>
    </row>
    <row r="2" spans="1:8" x14ac:dyDescent="0.3">
      <c r="A2" s="10"/>
      <c r="B2" s="10">
        <v>0</v>
      </c>
    </row>
    <row r="3" spans="1:8" x14ac:dyDescent="0.3">
      <c r="A3" s="10" t="s">
        <v>7</v>
      </c>
      <c r="B3" s="10">
        <v>1</v>
      </c>
    </row>
    <row r="4" spans="1:8" x14ac:dyDescent="0.3">
      <c r="A4" s="10" t="s">
        <v>8</v>
      </c>
      <c r="B4" s="10">
        <v>1.25</v>
      </c>
    </row>
    <row r="5" spans="1:8" x14ac:dyDescent="0.3">
      <c r="A5" s="10" t="s">
        <v>9</v>
      </c>
      <c r="B5" s="10">
        <v>1.25</v>
      </c>
    </row>
    <row r="6" spans="1:8" x14ac:dyDescent="0.3">
      <c r="A6" s="10" t="s">
        <v>38</v>
      </c>
      <c r="B6" s="10">
        <v>1.25</v>
      </c>
    </row>
    <row r="9" spans="1:8" x14ac:dyDescent="0.3">
      <c r="A9" s="9" t="s">
        <v>13</v>
      </c>
      <c r="B9" s="9" t="s">
        <v>16</v>
      </c>
    </row>
    <row r="10" spans="1:8" x14ac:dyDescent="0.3">
      <c r="A10" s="10" t="s">
        <v>14</v>
      </c>
      <c r="B10" s="10">
        <v>1</v>
      </c>
    </row>
    <row r="11" spans="1:8" x14ac:dyDescent="0.3">
      <c r="A11" s="10" t="s">
        <v>15</v>
      </c>
      <c r="B11" s="10">
        <v>1</v>
      </c>
    </row>
    <row r="12" spans="1:8" x14ac:dyDescent="0.3">
      <c r="A12" s="10"/>
      <c r="B12" s="10"/>
    </row>
    <row r="16" spans="1:8" x14ac:dyDescent="0.3">
      <c r="A16" s="11" t="s">
        <v>17</v>
      </c>
      <c r="B16" s="12"/>
      <c r="C16" s="12"/>
      <c r="D16" s="12"/>
      <c r="E16" s="12"/>
      <c r="F16" s="12"/>
      <c r="G16" s="12"/>
      <c r="H16" s="13"/>
    </row>
    <row r="17" spans="1:8" x14ac:dyDescent="0.3">
      <c r="A17" s="14">
        <v>1</v>
      </c>
      <c r="B17" s="15"/>
      <c r="C17" s="15"/>
      <c r="D17" s="15"/>
      <c r="E17" s="15"/>
      <c r="F17" s="15"/>
      <c r="G17" s="15"/>
      <c r="H17" s="16"/>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activeCell="C2" sqref="C2"/>
    </sheetView>
  </sheetViews>
  <sheetFormatPr defaultRowHeight="14.4" x14ac:dyDescent="0.3"/>
  <cols>
    <col min="1" max="1" width="11.88671875" style="8" customWidth="1"/>
    <col min="2" max="2" width="10.6640625" style="8" customWidth="1"/>
    <col min="3" max="3" width="10.88671875" style="8" customWidth="1"/>
  </cols>
  <sheetData>
    <row r="1" spans="1:4" x14ac:dyDescent="0.3">
      <c r="A1" s="24" t="s">
        <v>18</v>
      </c>
      <c r="B1" s="24" t="s">
        <v>45</v>
      </c>
      <c r="C1" s="24" t="s">
        <v>44</v>
      </c>
      <c r="D1" s="23" t="s">
        <v>46</v>
      </c>
    </row>
    <row r="2" spans="1:4" x14ac:dyDescent="0.3">
      <c r="A2" s="7">
        <v>4</v>
      </c>
      <c r="B2" s="7">
        <v>4</v>
      </c>
      <c r="C2" s="7">
        <v>40</v>
      </c>
    </row>
    <row r="3" spans="1:4" x14ac:dyDescent="0.3">
      <c r="A3" s="7" t="s">
        <v>41</v>
      </c>
      <c r="B3" s="7">
        <v>5</v>
      </c>
      <c r="C3" s="7">
        <v>50</v>
      </c>
    </row>
    <row r="4" spans="1:4" x14ac:dyDescent="0.3">
      <c r="A4" s="7" t="s">
        <v>40</v>
      </c>
      <c r="B4" s="7">
        <v>5</v>
      </c>
      <c r="C4" s="7">
        <v>50</v>
      </c>
    </row>
    <row r="5" spans="1:4" x14ac:dyDescent="0.3">
      <c r="A5" s="7" t="s">
        <v>19</v>
      </c>
      <c r="B5" s="7">
        <v>5</v>
      </c>
      <c r="C5" s="7">
        <v>50</v>
      </c>
    </row>
    <row r="6" spans="1:4" x14ac:dyDescent="0.3">
      <c r="A6" s="7" t="s">
        <v>21</v>
      </c>
      <c r="B6" s="7">
        <v>6</v>
      </c>
      <c r="C6" s="7">
        <v>50</v>
      </c>
    </row>
    <row r="7" spans="1:4" x14ac:dyDescent="0.3">
      <c r="A7" s="7" t="s">
        <v>20</v>
      </c>
      <c r="B7" s="7">
        <v>7</v>
      </c>
      <c r="C7" s="7">
        <v>60</v>
      </c>
    </row>
    <row r="8" spans="1:4" x14ac:dyDescent="0.3">
      <c r="A8" s="7" t="s">
        <v>22</v>
      </c>
      <c r="B8" s="7">
        <v>8</v>
      </c>
      <c r="C8" s="7">
        <v>60</v>
      </c>
    </row>
    <row r="9" spans="1:4" x14ac:dyDescent="0.3">
      <c r="A9" s="7" t="s">
        <v>23</v>
      </c>
      <c r="B9" s="7">
        <v>10</v>
      </c>
      <c r="C9" s="7">
        <v>60</v>
      </c>
    </row>
    <row r="10" spans="1:4" x14ac:dyDescent="0.3">
      <c r="A10" s="7" t="s">
        <v>24</v>
      </c>
      <c r="B10" s="7">
        <v>14</v>
      </c>
      <c r="C10" s="7">
        <v>60</v>
      </c>
    </row>
    <row r="11" spans="1:4" x14ac:dyDescent="0.3">
      <c r="A11" s="7" t="s">
        <v>25</v>
      </c>
      <c r="B11" s="7">
        <v>20</v>
      </c>
      <c r="C11" s="7">
        <v>70</v>
      </c>
    </row>
    <row r="12" spans="1:4" x14ac:dyDescent="0.3">
      <c r="A12" s="7" t="s">
        <v>26</v>
      </c>
      <c r="B12" s="7">
        <v>28</v>
      </c>
      <c r="C12" s="7">
        <v>70</v>
      </c>
    </row>
    <row r="13" spans="1:4" x14ac:dyDescent="0.3">
      <c r="A13" s="7" t="s">
        <v>27</v>
      </c>
      <c r="B13" s="7">
        <v>38</v>
      </c>
      <c r="C13" s="7">
        <v>80</v>
      </c>
    </row>
    <row r="14" spans="1:4" x14ac:dyDescent="0.3">
      <c r="A14" s="7" t="s">
        <v>28</v>
      </c>
      <c r="B14" s="7">
        <v>50</v>
      </c>
      <c r="C14" s="7">
        <v>80</v>
      </c>
    </row>
    <row r="15" spans="1:4" x14ac:dyDescent="0.3">
      <c r="A15" s="7" t="s">
        <v>29</v>
      </c>
      <c r="B15" s="7">
        <v>64</v>
      </c>
      <c r="C15" s="7">
        <v>80</v>
      </c>
    </row>
    <row r="16" spans="1:4" x14ac:dyDescent="0.3">
      <c r="A16" s="7" t="s">
        <v>30</v>
      </c>
      <c r="B16" s="7">
        <v>80</v>
      </c>
      <c r="C16" s="7">
        <v>80</v>
      </c>
    </row>
    <row r="17" spans="1:3" x14ac:dyDescent="0.3">
      <c r="A17" s="7" t="s">
        <v>31</v>
      </c>
      <c r="B17" s="7">
        <v>98</v>
      </c>
      <c r="C17" s="7">
        <v>100</v>
      </c>
    </row>
    <row r="18" spans="1:3" x14ac:dyDescent="0.3">
      <c r="A18" s="7" t="s">
        <v>32</v>
      </c>
      <c r="B18" s="7">
        <v>118</v>
      </c>
      <c r="C18" s="7">
        <v>100</v>
      </c>
    </row>
    <row r="19" spans="1:3" x14ac:dyDescent="0.3">
      <c r="A19" s="7" t="s">
        <v>33</v>
      </c>
      <c r="B19" s="7">
        <v>140</v>
      </c>
      <c r="C19" s="7">
        <v>100</v>
      </c>
    </row>
    <row r="20" spans="1:3" x14ac:dyDescent="0.3">
      <c r="A20" s="7" t="s">
        <v>34</v>
      </c>
      <c r="B20" s="7">
        <v>164</v>
      </c>
      <c r="C20" s="7">
        <v>100</v>
      </c>
    </row>
    <row r="21" spans="1:3" x14ac:dyDescent="0.3">
      <c r="A21" s="7" t="s">
        <v>35</v>
      </c>
      <c r="B21" s="7">
        <v>190</v>
      </c>
      <c r="C21" s="7">
        <v>100</v>
      </c>
    </row>
    <row r="22" spans="1:3" x14ac:dyDescent="0.3">
      <c r="A22" s="7" t="s">
        <v>36</v>
      </c>
      <c r="B22" s="7">
        <v>200</v>
      </c>
      <c r="C22" s="7">
        <v>100</v>
      </c>
    </row>
    <row r="23" spans="1:3" x14ac:dyDescent="0.3">
      <c r="A23" s="7" t="s">
        <v>37</v>
      </c>
      <c r="B23" s="7">
        <v>210</v>
      </c>
      <c r="C23" s="7">
        <v>100</v>
      </c>
    </row>
    <row r="24" spans="1:3" x14ac:dyDescent="0.3">
      <c r="A24" s="7" t="s">
        <v>42</v>
      </c>
      <c r="B24" s="7">
        <v>220</v>
      </c>
      <c r="C24" s="7">
        <v>100</v>
      </c>
    </row>
    <row r="25" spans="1:3" x14ac:dyDescent="0.3">
      <c r="A25" s="8" t="s">
        <v>39</v>
      </c>
      <c r="B25" s="8">
        <v>0</v>
      </c>
      <c r="C25" s="8">
        <v>1</v>
      </c>
    </row>
  </sheetData>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4"/>
  <sheetViews>
    <sheetView topLeftCell="A7" workbookViewId="0">
      <selection activeCell="A18" sqref="A18"/>
    </sheetView>
  </sheetViews>
  <sheetFormatPr defaultRowHeight="14.4" x14ac:dyDescent="0.3"/>
  <cols>
    <col min="1" max="1" width="27.109375" customWidth="1"/>
  </cols>
  <sheetData>
    <row r="1" spans="1:1" x14ac:dyDescent="0.3">
      <c r="A1" s="10" t="s">
        <v>1</v>
      </c>
    </row>
    <row r="2" spans="1:1" x14ac:dyDescent="0.3">
      <c r="A2" s="10"/>
    </row>
    <row r="3" spans="1:1" x14ac:dyDescent="0.3">
      <c r="A3" s="10" t="s">
        <v>49</v>
      </c>
    </row>
    <row r="4" spans="1:1" x14ac:dyDescent="0.3">
      <c r="A4" s="10" t="s">
        <v>48</v>
      </c>
    </row>
    <row r="5" spans="1:1" x14ac:dyDescent="0.3">
      <c r="A5" s="10" t="s">
        <v>50</v>
      </c>
    </row>
    <row r="6" spans="1:1" x14ac:dyDescent="0.3">
      <c r="A6" s="10" t="s">
        <v>51</v>
      </c>
    </row>
    <row r="7" spans="1:1" x14ac:dyDescent="0.3">
      <c r="A7" s="10" t="s">
        <v>52</v>
      </c>
    </row>
    <row r="8" spans="1:1" x14ac:dyDescent="0.3">
      <c r="A8" s="10" t="s">
        <v>53</v>
      </c>
    </row>
    <row r="9" spans="1:1" x14ac:dyDescent="0.3">
      <c r="A9" s="10" t="s">
        <v>54</v>
      </c>
    </row>
    <row r="10" spans="1:1" x14ac:dyDescent="0.3">
      <c r="A10" s="10" t="s">
        <v>55</v>
      </c>
    </row>
    <row r="11" spans="1:1" x14ac:dyDescent="0.3">
      <c r="A11" s="10" t="s">
        <v>56</v>
      </c>
    </row>
    <row r="12" spans="1:1" x14ac:dyDescent="0.3">
      <c r="A12" s="10" t="s">
        <v>57</v>
      </c>
    </row>
    <row r="13" spans="1:1" x14ac:dyDescent="0.3">
      <c r="A13" s="10" t="s">
        <v>58</v>
      </c>
    </row>
    <row r="14" spans="1:1" x14ac:dyDescent="0.3">
      <c r="A14" s="10" t="s">
        <v>59</v>
      </c>
    </row>
    <row r="15" spans="1:1" x14ac:dyDescent="0.3">
      <c r="A15" s="10" t="s">
        <v>60</v>
      </c>
    </row>
    <row r="16" spans="1:1" x14ac:dyDescent="0.3">
      <c r="A16" s="10" t="s">
        <v>61</v>
      </c>
    </row>
    <row r="17" spans="1:1" x14ac:dyDescent="0.3">
      <c r="A17" s="10" t="s">
        <v>71</v>
      </c>
    </row>
    <row r="18" spans="1:1" x14ac:dyDescent="0.3">
      <c r="A18" s="10" t="s">
        <v>62</v>
      </c>
    </row>
    <row r="19" spans="1:1" x14ac:dyDescent="0.3">
      <c r="A19" s="10" t="s">
        <v>63</v>
      </c>
    </row>
    <row r="20" spans="1:1" x14ac:dyDescent="0.3">
      <c r="A20" s="10" t="s">
        <v>64</v>
      </c>
    </row>
    <row r="21" spans="1:1" x14ac:dyDescent="0.3">
      <c r="A21" s="10" t="s">
        <v>65</v>
      </c>
    </row>
    <row r="22" spans="1:1" x14ac:dyDescent="0.3">
      <c r="A22" s="10" t="s">
        <v>66</v>
      </c>
    </row>
    <row r="23" spans="1:1" x14ac:dyDescent="0.3">
      <c r="A23" s="25" t="s">
        <v>67</v>
      </c>
    </row>
    <row r="24" spans="1:1" x14ac:dyDescent="0.3">
      <c r="A24" s="25" t="s">
        <v>68</v>
      </c>
    </row>
    <row r="25" spans="1:1" x14ac:dyDescent="0.3">
      <c r="A25" s="25" t="s">
        <v>69</v>
      </c>
    </row>
    <row r="26" spans="1:1" x14ac:dyDescent="0.3">
      <c r="A26" s="25" t="s">
        <v>70</v>
      </c>
    </row>
    <row r="27" spans="1:1" x14ac:dyDescent="0.3">
      <c r="A27" s="25" t="s">
        <v>72</v>
      </c>
    </row>
    <row r="28" spans="1:1" x14ac:dyDescent="0.3">
      <c r="A28" s="10" t="s">
        <v>47</v>
      </c>
    </row>
    <row r="29" spans="1:1" x14ac:dyDescent="0.3">
      <c r="A29" s="25" t="s">
        <v>73</v>
      </c>
    </row>
    <row r="30" spans="1:1" x14ac:dyDescent="0.3">
      <c r="A30" s="25" t="s">
        <v>74</v>
      </c>
    </row>
    <row r="31" spans="1:1" x14ac:dyDescent="0.3">
      <c r="A31" s="25" t="s">
        <v>76</v>
      </c>
    </row>
    <row r="32" spans="1:1" x14ac:dyDescent="0.3">
      <c r="A32" s="25" t="s">
        <v>75</v>
      </c>
    </row>
    <row r="33" spans="1:1" x14ac:dyDescent="0.3">
      <c r="A33" s="25" t="s">
        <v>77</v>
      </c>
    </row>
    <row r="34" spans="1:1" x14ac:dyDescent="0.3">
      <c r="A34" s="25" t="s">
        <v>78</v>
      </c>
    </row>
  </sheetData>
  <sortState ref="A3:C34">
    <sortCondition ref="A3:A34"/>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topLeftCell="B1" workbookViewId="0">
      <selection sqref="A1:G1"/>
    </sheetView>
  </sheetViews>
  <sheetFormatPr defaultColWidth="9.109375" defaultRowHeight="13.8" x14ac:dyDescent="0.25"/>
  <cols>
    <col min="1" max="1" width="5.109375" style="26" customWidth="1"/>
    <col min="2" max="2" width="29" style="36" customWidth="1"/>
    <col min="3" max="3" width="6.88671875" style="36" customWidth="1"/>
    <col min="4" max="4" width="7.88671875" style="37" customWidth="1"/>
    <col min="5" max="5" width="8.33203125" style="36" customWidth="1"/>
    <col min="6" max="6" width="12.33203125" style="36" customWidth="1"/>
    <col min="7" max="7" width="9.6640625" style="36" customWidth="1"/>
    <col min="8" max="9" width="9.109375" style="36"/>
    <col min="10" max="10" width="8.44140625" style="36" customWidth="1"/>
    <col min="11" max="12" width="9.109375" style="36"/>
    <col min="13" max="13" width="8.5546875" style="36" customWidth="1"/>
    <col min="14" max="14" width="8.33203125" style="36" customWidth="1"/>
    <col min="15" max="15" width="8.21875" style="36" customWidth="1"/>
    <col min="16" max="20" width="9.109375" style="36"/>
    <col min="21" max="21" width="7.6640625" style="36" customWidth="1"/>
    <col min="22" max="22" width="7.5546875" style="36" customWidth="1"/>
    <col min="23" max="262" width="9.109375" style="36"/>
    <col min="263" max="263" width="29" style="36" customWidth="1"/>
    <col min="264" max="264" width="6.88671875" style="36" customWidth="1"/>
    <col min="265" max="265" width="7.88671875" style="36" customWidth="1"/>
    <col min="266" max="266" width="8.33203125" style="36" customWidth="1"/>
    <col min="267" max="267" width="5.5546875" style="36" customWidth="1"/>
    <col min="268" max="268" width="5.6640625" style="36" customWidth="1"/>
    <col min="269" max="269" width="5.44140625" style="36" customWidth="1"/>
    <col min="270" max="270" width="15.5546875" style="36" customWidth="1"/>
    <col min="271" max="518" width="9.109375" style="36"/>
    <col min="519" max="519" width="29" style="36" customWidth="1"/>
    <col min="520" max="520" width="6.88671875" style="36" customWidth="1"/>
    <col min="521" max="521" width="7.88671875" style="36" customWidth="1"/>
    <col min="522" max="522" width="8.33203125" style="36" customWidth="1"/>
    <col min="523" max="523" width="5.5546875" style="36" customWidth="1"/>
    <col min="524" max="524" width="5.6640625" style="36" customWidth="1"/>
    <col min="525" max="525" width="5.44140625" style="36" customWidth="1"/>
    <col min="526" max="526" width="15.5546875" style="36" customWidth="1"/>
    <col min="527" max="774" width="9.109375" style="36"/>
    <col min="775" max="775" width="29" style="36" customWidth="1"/>
    <col min="776" max="776" width="6.88671875" style="36" customWidth="1"/>
    <col min="777" max="777" width="7.88671875" style="36" customWidth="1"/>
    <col min="778" max="778" width="8.33203125" style="36" customWidth="1"/>
    <col min="779" max="779" width="5.5546875" style="36" customWidth="1"/>
    <col min="780" max="780" width="5.6640625" style="36" customWidth="1"/>
    <col min="781" max="781" width="5.44140625" style="36" customWidth="1"/>
    <col min="782" max="782" width="15.5546875" style="36" customWidth="1"/>
    <col min="783" max="1030" width="9.109375" style="36"/>
    <col min="1031" max="1031" width="29" style="36" customWidth="1"/>
    <col min="1032" max="1032" width="6.88671875" style="36" customWidth="1"/>
    <col min="1033" max="1033" width="7.88671875" style="36" customWidth="1"/>
    <col min="1034" max="1034" width="8.33203125" style="36" customWidth="1"/>
    <col min="1035" max="1035" width="5.5546875" style="36" customWidth="1"/>
    <col min="1036" max="1036" width="5.6640625" style="36" customWidth="1"/>
    <col min="1037" max="1037" width="5.44140625" style="36" customWidth="1"/>
    <col min="1038" max="1038" width="15.5546875" style="36" customWidth="1"/>
    <col min="1039" max="1286" width="9.109375" style="36"/>
    <col min="1287" max="1287" width="29" style="36" customWidth="1"/>
    <col min="1288" max="1288" width="6.88671875" style="36" customWidth="1"/>
    <col min="1289" max="1289" width="7.88671875" style="36" customWidth="1"/>
    <col min="1290" max="1290" width="8.33203125" style="36" customWidth="1"/>
    <col min="1291" max="1291" width="5.5546875" style="36" customWidth="1"/>
    <col min="1292" max="1292" width="5.6640625" style="36" customWidth="1"/>
    <col min="1293" max="1293" width="5.44140625" style="36" customWidth="1"/>
    <col min="1294" max="1294" width="15.5546875" style="36" customWidth="1"/>
    <col min="1295" max="1542" width="9.109375" style="36"/>
    <col min="1543" max="1543" width="29" style="36" customWidth="1"/>
    <col min="1544" max="1544" width="6.88671875" style="36" customWidth="1"/>
    <col min="1545" max="1545" width="7.88671875" style="36" customWidth="1"/>
    <col min="1546" max="1546" width="8.33203125" style="36" customWidth="1"/>
    <col min="1547" max="1547" width="5.5546875" style="36" customWidth="1"/>
    <col min="1548" max="1548" width="5.6640625" style="36" customWidth="1"/>
    <col min="1549" max="1549" width="5.44140625" style="36" customWidth="1"/>
    <col min="1550" max="1550" width="15.5546875" style="36" customWidth="1"/>
    <col min="1551" max="1798" width="9.109375" style="36"/>
    <col min="1799" max="1799" width="29" style="36" customWidth="1"/>
    <col min="1800" max="1800" width="6.88671875" style="36" customWidth="1"/>
    <col min="1801" max="1801" width="7.88671875" style="36" customWidth="1"/>
    <col min="1802" max="1802" width="8.33203125" style="36" customWidth="1"/>
    <col min="1803" max="1803" width="5.5546875" style="36" customWidth="1"/>
    <col min="1804" max="1804" width="5.6640625" style="36" customWidth="1"/>
    <col min="1805" max="1805" width="5.44140625" style="36" customWidth="1"/>
    <col min="1806" max="1806" width="15.5546875" style="36" customWidth="1"/>
    <col min="1807" max="2054" width="9.109375" style="36"/>
    <col min="2055" max="2055" width="29" style="36" customWidth="1"/>
    <col min="2056" max="2056" width="6.88671875" style="36" customWidth="1"/>
    <col min="2057" max="2057" width="7.88671875" style="36" customWidth="1"/>
    <col min="2058" max="2058" width="8.33203125" style="36" customWidth="1"/>
    <col min="2059" max="2059" width="5.5546875" style="36" customWidth="1"/>
    <col min="2060" max="2060" width="5.6640625" style="36" customWidth="1"/>
    <col min="2061" max="2061" width="5.44140625" style="36" customWidth="1"/>
    <col min="2062" max="2062" width="15.5546875" style="36" customWidth="1"/>
    <col min="2063" max="2310" width="9.109375" style="36"/>
    <col min="2311" max="2311" width="29" style="36" customWidth="1"/>
    <col min="2312" max="2312" width="6.88671875" style="36" customWidth="1"/>
    <col min="2313" max="2313" width="7.88671875" style="36" customWidth="1"/>
    <col min="2314" max="2314" width="8.33203125" style="36" customWidth="1"/>
    <col min="2315" max="2315" width="5.5546875" style="36" customWidth="1"/>
    <col min="2316" max="2316" width="5.6640625" style="36" customWidth="1"/>
    <col min="2317" max="2317" width="5.44140625" style="36" customWidth="1"/>
    <col min="2318" max="2318" width="15.5546875" style="36" customWidth="1"/>
    <col min="2319" max="2566" width="9.109375" style="36"/>
    <col min="2567" max="2567" width="29" style="36" customWidth="1"/>
    <col min="2568" max="2568" width="6.88671875" style="36" customWidth="1"/>
    <col min="2569" max="2569" width="7.88671875" style="36" customWidth="1"/>
    <col min="2570" max="2570" width="8.33203125" style="36" customWidth="1"/>
    <col min="2571" max="2571" width="5.5546875" style="36" customWidth="1"/>
    <col min="2572" max="2572" width="5.6640625" style="36" customWidth="1"/>
    <col min="2573" max="2573" width="5.44140625" style="36" customWidth="1"/>
    <col min="2574" max="2574" width="15.5546875" style="36" customWidth="1"/>
    <col min="2575" max="2822" width="9.109375" style="36"/>
    <col min="2823" max="2823" width="29" style="36" customWidth="1"/>
    <col min="2824" max="2824" width="6.88671875" style="36" customWidth="1"/>
    <col min="2825" max="2825" width="7.88671875" style="36" customWidth="1"/>
    <col min="2826" max="2826" width="8.33203125" style="36" customWidth="1"/>
    <col min="2827" max="2827" width="5.5546875" style="36" customWidth="1"/>
    <col min="2828" max="2828" width="5.6640625" style="36" customWidth="1"/>
    <col min="2829" max="2829" width="5.44140625" style="36" customWidth="1"/>
    <col min="2830" max="2830" width="15.5546875" style="36" customWidth="1"/>
    <col min="2831" max="3078" width="9.109375" style="36"/>
    <col min="3079" max="3079" width="29" style="36" customWidth="1"/>
    <col min="3080" max="3080" width="6.88671875" style="36" customWidth="1"/>
    <col min="3081" max="3081" width="7.88671875" style="36" customWidth="1"/>
    <col min="3082" max="3082" width="8.33203125" style="36" customWidth="1"/>
    <col min="3083" max="3083" width="5.5546875" style="36" customWidth="1"/>
    <col min="3084" max="3084" width="5.6640625" style="36" customWidth="1"/>
    <col min="3085" max="3085" width="5.44140625" style="36" customWidth="1"/>
    <col min="3086" max="3086" width="15.5546875" style="36" customWidth="1"/>
    <col min="3087" max="3334" width="9.109375" style="36"/>
    <col min="3335" max="3335" width="29" style="36" customWidth="1"/>
    <col min="3336" max="3336" width="6.88671875" style="36" customWidth="1"/>
    <col min="3337" max="3337" width="7.88671875" style="36" customWidth="1"/>
    <col min="3338" max="3338" width="8.33203125" style="36" customWidth="1"/>
    <col min="3339" max="3339" width="5.5546875" style="36" customWidth="1"/>
    <col min="3340" max="3340" width="5.6640625" style="36" customWidth="1"/>
    <col min="3341" max="3341" width="5.44140625" style="36" customWidth="1"/>
    <col min="3342" max="3342" width="15.5546875" style="36" customWidth="1"/>
    <col min="3343" max="3590" width="9.109375" style="36"/>
    <col min="3591" max="3591" width="29" style="36" customWidth="1"/>
    <col min="3592" max="3592" width="6.88671875" style="36" customWidth="1"/>
    <col min="3593" max="3593" width="7.88671875" style="36" customWidth="1"/>
    <col min="3594" max="3594" width="8.33203125" style="36" customWidth="1"/>
    <col min="3595" max="3595" width="5.5546875" style="36" customWidth="1"/>
    <col min="3596" max="3596" width="5.6640625" style="36" customWidth="1"/>
    <col min="3597" max="3597" width="5.44140625" style="36" customWidth="1"/>
    <col min="3598" max="3598" width="15.5546875" style="36" customWidth="1"/>
    <col min="3599" max="3846" width="9.109375" style="36"/>
    <col min="3847" max="3847" width="29" style="36" customWidth="1"/>
    <col min="3848" max="3848" width="6.88671875" style="36" customWidth="1"/>
    <col min="3849" max="3849" width="7.88671875" style="36" customWidth="1"/>
    <col min="3850" max="3850" width="8.33203125" style="36" customWidth="1"/>
    <col min="3851" max="3851" width="5.5546875" style="36" customWidth="1"/>
    <col min="3852" max="3852" width="5.6640625" style="36" customWidth="1"/>
    <col min="3853" max="3853" width="5.44140625" style="36" customWidth="1"/>
    <col min="3854" max="3854" width="15.5546875" style="36" customWidth="1"/>
    <col min="3855" max="4102" width="9.109375" style="36"/>
    <col min="4103" max="4103" width="29" style="36" customWidth="1"/>
    <col min="4104" max="4104" width="6.88671875" style="36" customWidth="1"/>
    <col min="4105" max="4105" width="7.88671875" style="36" customWidth="1"/>
    <col min="4106" max="4106" width="8.33203125" style="36" customWidth="1"/>
    <col min="4107" max="4107" width="5.5546875" style="36" customWidth="1"/>
    <col min="4108" max="4108" width="5.6640625" style="36" customWidth="1"/>
    <col min="4109" max="4109" width="5.44140625" style="36" customWidth="1"/>
    <col min="4110" max="4110" width="15.5546875" style="36" customWidth="1"/>
    <col min="4111" max="4358" width="9.109375" style="36"/>
    <col min="4359" max="4359" width="29" style="36" customWidth="1"/>
    <col min="4360" max="4360" width="6.88671875" style="36" customWidth="1"/>
    <col min="4361" max="4361" width="7.88671875" style="36" customWidth="1"/>
    <col min="4362" max="4362" width="8.33203125" style="36" customWidth="1"/>
    <col min="4363" max="4363" width="5.5546875" style="36" customWidth="1"/>
    <col min="4364" max="4364" width="5.6640625" style="36" customWidth="1"/>
    <col min="4365" max="4365" width="5.44140625" style="36" customWidth="1"/>
    <col min="4366" max="4366" width="15.5546875" style="36" customWidth="1"/>
    <col min="4367" max="4614" width="9.109375" style="36"/>
    <col min="4615" max="4615" width="29" style="36" customWidth="1"/>
    <col min="4616" max="4616" width="6.88671875" style="36" customWidth="1"/>
    <col min="4617" max="4617" width="7.88671875" style="36" customWidth="1"/>
    <col min="4618" max="4618" width="8.33203125" style="36" customWidth="1"/>
    <col min="4619" max="4619" width="5.5546875" style="36" customWidth="1"/>
    <col min="4620" max="4620" width="5.6640625" style="36" customWidth="1"/>
    <col min="4621" max="4621" width="5.44140625" style="36" customWidth="1"/>
    <col min="4622" max="4622" width="15.5546875" style="36" customWidth="1"/>
    <col min="4623" max="4870" width="9.109375" style="36"/>
    <col min="4871" max="4871" width="29" style="36" customWidth="1"/>
    <col min="4872" max="4872" width="6.88671875" style="36" customWidth="1"/>
    <col min="4873" max="4873" width="7.88671875" style="36" customWidth="1"/>
    <col min="4874" max="4874" width="8.33203125" style="36" customWidth="1"/>
    <col min="4875" max="4875" width="5.5546875" style="36" customWidth="1"/>
    <col min="4876" max="4876" width="5.6640625" style="36" customWidth="1"/>
    <col min="4877" max="4877" width="5.44140625" style="36" customWidth="1"/>
    <col min="4878" max="4878" width="15.5546875" style="36" customWidth="1"/>
    <col min="4879" max="5126" width="9.109375" style="36"/>
    <col min="5127" max="5127" width="29" style="36" customWidth="1"/>
    <col min="5128" max="5128" width="6.88671875" style="36" customWidth="1"/>
    <col min="5129" max="5129" width="7.88671875" style="36" customWidth="1"/>
    <col min="5130" max="5130" width="8.33203125" style="36" customWidth="1"/>
    <col min="5131" max="5131" width="5.5546875" style="36" customWidth="1"/>
    <col min="5132" max="5132" width="5.6640625" style="36" customWidth="1"/>
    <col min="5133" max="5133" width="5.44140625" style="36" customWidth="1"/>
    <col min="5134" max="5134" width="15.5546875" style="36" customWidth="1"/>
    <col min="5135" max="5382" width="9.109375" style="36"/>
    <col min="5383" max="5383" width="29" style="36" customWidth="1"/>
    <col min="5384" max="5384" width="6.88671875" style="36" customWidth="1"/>
    <col min="5385" max="5385" width="7.88671875" style="36" customWidth="1"/>
    <col min="5386" max="5386" width="8.33203125" style="36" customWidth="1"/>
    <col min="5387" max="5387" width="5.5546875" style="36" customWidth="1"/>
    <col min="5388" max="5388" width="5.6640625" style="36" customWidth="1"/>
    <col min="5389" max="5389" width="5.44140625" style="36" customWidth="1"/>
    <col min="5390" max="5390" width="15.5546875" style="36" customWidth="1"/>
    <col min="5391" max="5638" width="9.109375" style="36"/>
    <col min="5639" max="5639" width="29" style="36" customWidth="1"/>
    <col min="5640" max="5640" width="6.88671875" style="36" customWidth="1"/>
    <col min="5641" max="5641" width="7.88671875" style="36" customWidth="1"/>
    <col min="5642" max="5642" width="8.33203125" style="36" customWidth="1"/>
    <col min="5643" max="5643" width="5.5546875" style="36" customWidth="1"/>
    <col min="5644" max="5644" width="5.6640625" style="36" customWidth="1"/>
    <col min="5645" max="5645" width="5.44140625" style="36" customWidth="1"/>
    <col min="5646" max="5646" width="15.5546875" style="36" customWidth="1"/>
    <col min="5647" max="5894" width="9.109375" style="36"/>
    <col min="5895" max="5895" width="29" style="36" customWidth="1"/>
    <col min="5896" max="5896" width="6.88671875" style="36" customWidth="1"/>
    <col min="5897" max="5897" width="7.88671875" style="36" customWidth="1"/>
    <col min="5898" max="5898" width="8.33203125" style="36" customWidth="1"/>
    <col min="5899" max="5899" width="5.5546875" style="36" customWidth="1"/>
    <col min="5900" max="5900" width="5.6640625" style="36" customWidth="1"/>
    <col min="5901" max="5901" width="5.44140625" style="36" customWidth="1"/>
    <col min="5902" max="5902" width="15.5546875" style="36" customWidth="1"/>
    <col min="5903" max="6150" width="9.109375" style="36"/>
    <col min="6151" max="6151" width="29" style="36" customWidth="1"/>
    <col min="6152" max="6152" width="6.88671875" style="36" customWidth="1"/>
    <col min="6153" max="6153" width="7.88671875" style="36" customWidth="1"/>
    <col min="6154" max="6154" width="8.33203125" style="36" customWidth="1"/>
    <col min="6155" max="6155" width="5.5546875" style="36" customWidth="1"/>
    <col min="6156" max="6156" width="5.6640625" style="36" customWidth="1"/>
    <col min="6157" max="6157" width="5.44140625" style="36" customWidth="1"/>
    <col min="6158" max="6158" width="15.5546875" style="36" customWidth="1"/>
    <col min="6159" max="6406" width="9.109375" style="36"/>
    <col min="6407" max="6407" width="29" style="36" customWidth="1"/>
    <col min="6408" max="6408" width="6.88671875" style="36" customWidth="1"/>
    <col min="6409" max="6409" width="7.88671875" style="36" customWidth="1"/>
    <col min="6410" max="6410" width="8.33203125" style="36" customWidth="1"/>
    <col min="6411" max="6411" width="5.5546875" style="36" customWidth="1"/>
    <col min="6412" max="6412" width="5.6640625" style="36" customWidth="1"/>
    <col min="6413" max="6413" width="5.44140625" style="36" customWidth="1"/>
    <col min="6414" max="6414" width="15.5546875" style="36" customWidth="1"/>
    <col min="6415" max="6662" width="9.109375" style="36"/>
    <col min="6663" max="6663" width="29" style="36" customWidth="1"/>
    <col min="6664" max="6664" width="6.88671875" style="36" customWidth="1"/>
    <col min="6665" max="6665" width="7.88671875" style="36" customWidth="1"/>
    <col min="6666" max="6666" width="8.33203125" style="36" customWidth="1"/>
    <col min="6667" max="6667" width="5.5546875" style="36" customWidth="1"/>
    <col min="6668" max="6668" width="5.6640625" style="36" customWidth="1"/>
    <col min="6669" max="6669" width="5.44140625" style="36" customWidth="1"/>
    <col min="6670" max="6670" width="15.5546875" style="36" customWidth="1"/>
    <col min="6671" max="6918" width="9.109375" style="36"/>
    <col min="6919" max="6919" width="29" style="36" customWidth="1"/>
    <col min="6920" max="6920" width="6.88671875" style="36" customWidth="1"/>
    <col min="6921" max="6921" width="7.88671875" style="36" customWidth="1"/>
    <col min="6922" max="6922" width="8.33203125" style="36" customWidth="1"/>
    <col min="6923" max="6923" width="5.5546875" style="36" customWidth="1"/>
    <col min="6924" max="6924" width="5.6640625" style="36" customWidth="1"/>
    <col min="6925" max="6925" width="5.44140625" style="36" customWidth="1"/>
    <col min="6926" max="6926" width="15.5546875" style="36" customWidth="1"/>
    <col min="6927" max="7174" width="9.109375" style="36"/>
    <col min="7175" max="7175" width="29" style="36" customWidth="1"/>
    <col min="7176" max="7176" width="6.88671875" style="36" customWidth="1"/>
    <col min="7177" max="7177" width="7.88671875" style="36" customWidth="1"/>
    <col min="7178" max="7178" width="8.33203125" style="36" customWidth="1"/>
    <col min="7179" max="7179" width="5.5546875" style="36" customWidth="1"/>
    <col min="7180" max="7180" width="5.6640625" style="36" customWidth="1"/>
    <col min="7181" max="7181" width="5.44140625" style="36" customWidth="1"/>
    <col min="7182" max="7182" width="15.5546875" style="36" customWidth="1"/>
    <col min="7183" max="7430" width="9.109375" style="36"/>
    <col min="7431" max="7431" width="29" style="36" customWidth="1"/>
    <col min="7432" max="7432" width="6.88671875" style="36" customWidth="1"/>
    <col min="7433" max="7433" width="7.88671875" style="36" customWidth="1"/>
    <col min="7434" max="7434" width="8.33203125" style="36" customWidth="1"/>
    <col min="7435" max="7435" width="5.5546875" style="36" customWidth="1"/>
    <col min="7436" max="7436" width="5.6640625" style="36" customWidth="1"/>
    <col min="7437" max="7437" width="5.44140625" style="36" customWidth="1"/>
    <col min="7438" max="7438" width="15.5546875" style="36" customWidth="1"/>
    <col min="7439" max="7686" width="9.109375" style="36"/>
    <col min="7687" max="7687" width="29" style="36" customWidth="1"/>
    <col min="7688" max="7688" width="6.88671875" style="36" customWidth="1"/>
    <col min="7689" max="7689" width="7.88671875" style="36" customWidth="1"/>
    <col min="7690" max="7690" width="8.33203125" style="36" customWidth="1"/>
    <col min="7691" max="7691" width="5.5546875" style="36" customWidth="1"/>
    <col min="7692" max="7692" width="5.6640625" style="36" customWidth="1"/>
    <col min="7693" max="7693" width="5.44140625" style="36" customWidth="1"/>
    <col min="7694" max="7694" width="15.5546875" style="36" customWidth="1"/>
    <col min="7695" max="7942" width="9.109375" style="36"/>
    <col min="7943" max="7943" width="29" style="36" customWidth="1"/>
    <col min="7944" max="7944" width="6.88671875" style="36" customWidth="1"/>
    <col min="7945" max="7945" width="7.88671875" style="36" customWidth="1"/>
    <col min="7946" max="7946" width="8.33203125" style="36" customWidth="1"/>
    <col min="7947" max="7947" width="5.5546875" style="36" customWidth="1"/>
    <col min="7948" max="7948" width="5.6640625" style="36" customWidth="1"/>
    <col min="7949" max="7949" width="5.44140625" style="36" customWidth="1"/>
    <col min="7950" max="7950" width="15.5546875" style="36" customWidth="1"/>
    <col min="7951" max="8198" width="9.109375" style="36"/>
    <col min="8199" max="8199" width="29" style="36" customWidth="1"/>
    <col min="8200" max="8200" width="6.88671875" style="36" customWidth="1"/>
    <col min="8201" max="8201" width="7.88671875" style="36" customWidth="1"/>
    <col min="8202" max="8202" width="8.33203125" style="36" customWidth="1"/>
    <col min="8203" max="8203" width="5.5546875" style="36" customWidth="1"/>
    <col min="8204" max="8204" width="5.6640625" style="36" customWidth="1"/>
    <col min="8205" max="8205" width="5.44140625" style="36" customWidth="1"/>
    <col min="8206" max="8206" width="15.5546875" style="36" customWidth="1"/>
    <col min="8207" max="8454" width="9.109375" style="36"/>
    <col min="8455" max="8455" width="29" style="36" customWidth="1"/>
    <col min="8456" max="8456" width="6.88671875" style="36" customWidth="1"/>
    <col min="8457" max="8457" width="7.88671875" style="36" customWidth="1"/>
    <col min="8458" max="8458" width="8.33203125" style="36" customWidth="1"/>
    <col min="8459" max="8459" width="5.5546875" style="36" customWidth="1"/>
    <col min="8460" max="8460" width="5.6640625" style="36" customWidth="1"/>
    <col min="8461" max="8461" width="5.44140625" style="36" customWidth="1"/>
    <col min="8462" max="8462" width="15.5546875" style="36" customWidth="1"/>
    <col min="8463" max="8710" width="9.109375" style="36"/>
    <col min="8711" max="8711" width="29" style="36" customWidth="1"/>
    <col min="8712" max="8712" width="6.88671875" style="36" customWidth="1"/>
    <col min="8713" max="8713" width="7.88671875" style="36" customWidth="1"/>
    <col min="8714" max="8714" width="8.33203125" style="36" customWidth="1"/>
    <col min="8715" max="8715" width="5.5546875" style="36" customWidth="1"/>
    <col min="8716" max="8716" width="5.6640625" style="36" customWidth="1"/>
    <col min="8717" max="8717" width="5.44140625" style="36" customWidth="1"/>
    <col min="8718" max="8718" width="15.5546875" style="36" customWidth="1"/>
    <col min="8719" max="8966" width="9.109375" style="36"/>
    <col min="8967" max="8967" width="29" style="36" customWidth="1"/>
    <col min="8968" max="8968" width="6.88671875" style="36" customWidth="1"/>
    <col min="8969" max="8969" width="7.88671875" style="36" customWidth="1"/>
    <col min="8970" max="8970" width="8.33203125" style="36" customWidth="1"/>
    <col min="8971" max="8971" width="5.5546875" style="36" customWidth="1"/>
    <col min="8972" max="8972" width="5.6640625" style="36" customWidth="1"/>
    <col min="8973" max="8973" width="5.44140625" style="36" customWidth="1"/>
    <col min="8974" max="8974" width="15.5546875" style="36" customWidth="1"/>
    <col min="8975" max="9222" width="9.109375" style="36"/>
    <col min="9223" max="9223" width="29" style="36" customWidth="1"/>
    <col min="9224" max="9224" width="6.88671875" style="36" customWidth="1"/>
    <col min="9225" max="9225" width="7.88671875" style="36" customWidth="1"/>
    <col min="9226" max="9226" width="8.33203125" style="36" customWidth="1"/>
    <col min="9227" max="9227" width="5.5546875" style="36" customWidth="1"/>
    <col min="9228" max="9228" width="5.6640625" style="36" customWidth="1"/>
    <col min="9229" max="9229" width="5.44140625" style="36" customWidth="1"/>
    <col min="9230" max="9230" width="15.5546875" style="36" customWidth="1"/>
    <col min="9231" max="9478" width="9.109375" style="36"/>
    <col min="9479" max="9479" width="29" style="36" customWidth="1"/>
    <col min="9480" max="9480" width="6.88671875" style="36" customWidth="1"/>
    <col min="9481" max="9481" width="7.88671875" style="36" customWidth="1"/>
    <col min="9482" max="9482" width="8.33203125" style="36" customWidth="1"/>
    <col min="9483" max="9483" width="5.5546875" style="36" customWidth="1"/>
    <col min="9484" max="9484" width="5.6640625" style="36" customWidth="1"/>
    <col min="9485" max="9485" width="5.44140625" style="36" customWidth="1"/>
    <col min="9486" max="9486" width="15.5546875" style="36" customWidth="1"/>
    <col min="9487" max="9734" width="9.109375" style="36"/>
    <col min="9735" max="9735" width="29" style="36" customWidth="1"/>
    <col min="9736" max="9736" width="6.88671875" style="36" customWidth="1"/>
    <col min="9737" max="9737" width="7.88671875" style="36" customWidth="1"/>
    <col min="9738" max="9738" width="8.33203125" style="36" customWidth="1"/>
    <col min="9739" max="9739" width="5.5546875" style="36" customWidth="1"/>
    <col min="9740" max="9740" width="5.6640625" style="36" customWidth="1"/>
    <col min="9741" max="9741" width="5.44140625" style="36" customWidth="1"/>
    <col min="9742" max="9742" width="15.5546875" style="36" customWidth="1"/>
    <col min="9743" max="9990" width="9.109375" style="36"/>
    <col min="9991" max="9991" width="29" style="36" customWidth="1"/>
    <col min="9992" max="9992" width="6.88671875" style="36" customWidth="1"/>
    <col min="9993" max="9993" width="7.88671875" style="36" customWidth="1"/>
    <col min="9994" max="9994" width="8.33203125" style="36" customWidth="1"/>
    <col min="9995" max="9995" width="5.5546875" style="36" customWidth="1"/>
    <col min="9996" max="9996" width="5.6640625" style="36" customWidth="1"/>
    <col min="9997" max="9997" width="5.44140625" style="36" customWidth="1"/>
    <col min="9998" max="9998" width="15.5546875" style="36" customWidth="1"/>
    <col min="9999" max="10246" width="9.109375" style="36"/>
    <col min="10247" max="10247" width="29" style="36" customWidth="1"/>
    <col min="10248" max="10248" width="6.88671875" style="36" customWidth="1"/>
    <col min="10249" max="10249" width="7.88671875" style="36" customWidth="1"/>
    <col min="10250" max="10250" width="8.33203125" style="36" customWidth="1"/>
    <col min="10251" max="10251" width="5.5546875" style="36" customWidth="1"/>
    <col min="10252" max="10252" width="5.6640625" style="36" customWidth="1"/>
    <col min="10253" max="10253" width="5.44140625" style="36" customWidth="1"/>
    <col min="10254" max="10254" width="15.5546875" style="36" customWidth="1"/>
    <col min="10255" max="10502" width="9.109375" style="36"/>
    <col min="10503" max="10503" width="29" style="36" customWidth="1"/>
    <col min="10504" max="10504" width="6.88671875" style="36" customWidth="1"/>
    <col min="10505" max="10505" width="7.88671875" style="36" customWidth="1"/>
    <col min="10506" max="10506" width="8.33203125" style="36" customWidth="1"/>
    <col min="10507" max="10507" width="5.5546875" style="36" customWidth="1"/>
    <col min="10508" max="10508" width="5.6640625" style="36" customWidth="1"/>
    <col min="10509" max="10509" width="5.44140625" style="36" customWidth="1"/>
    <col min="10510" max="10510" width="15.5546875" style="36" customWidth="1"/>
    <col min="10511" max="10758" width="9.109375" style="36"/>
    <col min="10759" max="10759" width="29" style="36" customWidth="1"/>
    <col min="10760" max="10760" width="6.88671875" style="36" customWidth="1"/>
    <col min="10761" max="10761" width="7.88671875" style="36" customWidth="1"/>
    <col min="10762" max="10762" width="8.33203125" style="36" customWidth="1"/>
    <col min="10763" max="10763" width="5.5546875" style="36" customWidth="1"/>
    <col min="10764" max="10764" width="5.6640625" style="36" customWidth="1"/>
    <col min="10765" max="10765" width="5.44140625" style="36" customWidth="1"/>
    <col min="10766" max="10766" width="15.5546875" style="36" customWidth="1"/>
    <col min="10767" max="11014" width="9.109375" style="36"/>
    <col min="11015" max="11015" width="29" style="36" customWidth="1"/>
    <col min="11016" max="11016" width="6.88671875" style="36" customWidth="1"/>
    <col min="11017" max="11017" width="7.88671875" style="36" customWidth="1"/>
    <col min="11018" max="11018" width="8.33203125" style="36" customWidth="1"/>
    <col min="11019" max="11019" width="5.5546875" style="36" customWidth="1"/>
    <col min="11020" max="11020" width="5.6640625" style="36" customWidth="1"/>
    <col min="11021" max="11021" width="5.44140625" style="36" customWidth="1"/>
    <col min="11022" max="11022" width="15.5546875" style="36" customWidth="1"/>
    <col min="11023" max="11270" width="9.109375" style="36"/>
    <col min="11271" max="11271" width="29" style="36" customWidth="1"/>
    <col min="11272" max="11272" width="6.88671875" style="36" customWidth="1"/>
    <col min="11273" max="11273" width="7.88671875" style="36" customWidth="1"/>
    <col min="11274" max="11274" width="8.33203125" style="36" customWidth="1"/>
    <col min="11275" max="11275" width="5.5546875" style="36" customWidth="1"/>
    <col min="11276" max="11276" width="5.6640625" style="36" customWidth="1"/>
    <col min="11277" max="11277" width="5.44140625" style="36" customWidth="1"/>
    <col min="11278" max="11278" width="15.5546875" style="36" customWidth="1"/>
    <col min="11279" max="11526" width="9.109375" style="36"/>
    <col min="11527" max="11527" width="29" style="36" customWidth="1"/>
    <col min="11528" max="11528" width="6.88671875" style="36" customWidth="1"/>
    <col min="11529" max="11529" width="7.88671875" style="36" customWidth="1"/>
    <col min="11530" max="11530" width="8.33203125" style="36" customWidth="1"/>
    <col min="11531" max="11531" width="5.5546875" style="36" customWidth="1"/>
    <col min="11532" max="11532" width="5.6640625" style="36" customWidth="1"/>
    <col min="11533" max="11533" width="5.44140625" style="36" customWidth="1"/>
    <col min="11534" max="11534" width="15.5546875" style="36" customWidth="1"/>
    <col min="11535" max="11782" width="9.109375" style="36"/>
    <col min="11783" max="11783" width="29" style="36" customWidth="1"/>
    <col min="11784" max="11784" width="6.88671875" style="36" customWidth="1"/>
    <col min="11785" max="11785" width="7.88671875" style="36" customWidth="1"/>
    <col min="11786" max="11786" width="8.33203125" style="36" customWidth="1"/>
    <col min="11787" max="11787" width="5.5546875" style="36" customWidth="1"/>
    <col min="11788" max="11788" width="5.6640625" style="36" customWidth="1"/>
    <col min="11789" max="11789" width="5.44140625" style="36" customWidth="1"/>
    <col min="11790" max="11790" width="15.5546875" style="36" customWidth="1"/>
    <col min="11791" max="12038" width="9.109375" style="36"/>
    <col min="12039" max="12039" width="29" style="36" customWidth="1"/>
    <col min="12040" max="12040" width="6.88671875" style="36" customWidth="1"/>
    <col min="12041" max="12041" width="7.88671875" style="36" customWidth="1"/>
    <col min="12042" max="12042" width="8.33203125" style="36" customWidth="1"/>
    <col min="12043" max="12043" width="5.5546875" style="36" customWidth="1"/>
    <col min="12044" max="12044" width="5.6640625" style="36" customWidth="1"/>
    <col min="12045" max="12045" width="5.44140625" style="36" customWidth="1"/>
    <col min="12046" max="12046" width="15.5546875" style="36" customWidth="1"/>
    <col min="12047" max="12294" width="9.109375" style="36"/>
    <col min="12295" max="12295" width="29" style="36" customWidth="1"/>
    <col min="12296" max="12296" width="6.88671875" style="36" customWidth="1"/>
    <col min="12297" max="12297" width="7.88671875" style="36" customWidth="1"/>
    <col min="12298" max="12298" width="8.33203125" style="36" customWidth="1"/>
    <col min="12299" max="12299" width="5.5546875" style="36" customWidth="1"/>
    <col min="12300" max="12300" width="5.6640625" style="36" customWidth="1"/>
    <col min="12301" max="12301" width="5.44140625" style="36" customWidth="1"/>
    <col min="12302" max="12302" width="15.5546875" style="36" customWidth="1"/>
    <col min="12303" max="12550" width="9.109375" style="36"/>
    <col min="12551" max="12551" width="29" style="36" customWidth="1"/>
    <col min="12552" max="12552" width="6.88671875" style="36" customWidth="1"/>
    <col min="12553" max="12553" width="7.88671875" style="36" customWidth="1"/>
    <col min="12554" max="12554" width="8.33203125" style="36" customWidth="1"/>
    <col min="12555" max="12555" width="5.5546875" style="36" customWidth="1"/>
    <col min="12556" max="12556" width="5.6640625" style="36" customWidth="1"/>
    <col min="12557" max="12557" width="5.44140625" style="36" customWidth="1"/>
    <col min="12558" max="12558" width="15.5546875" style="36" customWidth="1"/>
    <col min="12559" max="12806" width="9.109375" style="36"/>
    <col min="12807" max="12807" width="29" style="36" customWidth="1"/>
    <col min="12808" max="12808" width="6.88671875" style="36" customWidth="1"/>
    <col min="12809" max="12809" width="7.88671875" style="36" customWidth="1"/>
    <col min="12810" max="12810" width="8.33203125" style="36" customWidth="1"/>
    <col min="12811" max="12811" width="5.5546875" style="36" customWidth="1"/>
    <col min="12812" max="12812" width="5.6640625" style="36" customWidth="1"/>
    <col min="12813" max="12813" width="5.44140625" style="36" customWidth="1"/>
    <col min="12814" max="12814" width="15.5546875" style="36" customWidth="1"/>
    <col min="12815" max="13062" width="9.109375" style="36"/>
    <col min="13063" max="13063" width="29" style="36" customWidth="1"/>
    <col min="13064" max="13064" width="6.88671875" style="36" customWidth="1"/>
    <col min="13065" max="13065" width="7.88671875" style="36" customWidth="1"/>
    <col min="13066" max="13066" width="8.33203125" style="36" customWidth="1"/>
    <col min="13067" max="13067" width="5.5546875" style="36" customWidth="1"/>
    <col min="13068" max="13068" width="5.6640625" style="36" customWidth="1"/>
    <col min="13069" max="13069" width="5.44140625" style="36" customWidth="1"/>
    <col min="13070" max="13070" width="15.5546875" style="36" customWidth="1"/>
    <col min="13071" max="13318" width="9.109375" style="36"/>
    <col min="13319" max="13319" width="29" style="36" customWidth="1"/>
    <col min="13320" max="13320" width="6.88671875" style="36" customWidth="1"/>
    <col min="13321" max="13321" width="7.88671875" style="36" customWidth="1"/>
    <col min="13322" max="13322" width="8.33203125" style="36" customWidth="1"/>
    <col min="13323" max="13323" width="5.5546875" style="36" customWidth="1"/>
    <col min="13324" max="13324" width="5.6640625" style="36" customWidth="1"/>
    <col min="13325" max="13325" width="5.44140625" style="36" customWidth="1"/>
    <col min="13326" max="13326" width="15.5546875" style="36" customWidth="1"/>
    <col min="13327" max="13574" width="9.109375" style="36"/>
    <col min="13575" max="13575" width="29" style="36" customWidth="1"/>
    <col min="13576" max="13576" width="6.88671875" style="36" customWidth="1"/>
    <col min="13577" max="13577" width="7.88671875" style="36" customWidth="1"/>
    <col min="13578" max="13578" width="8.33203125" style="36" customWidth="1"/>
    <col min="13579" max="13579" width="5.5546875" style="36" customWidth="1"/>
    <col min="13580" max="13580" width="5.6640625" style="36" customWidth="1"/>
    <col min="13581" max="13581" width="5.44140625" style="36" customWidth="1"/>
    <col min="13582" max="13582" width="15.5546875" style="36" customWidth="1"/>
    <col min="13583" max="13830" width="9.109375" style="36"/>
    <col min="13831" max="13831" width="29" style="36" customWidth="1"/>
    <col min="13832" max="13832" width="6.88671875" style="36" customWidth="1"/>
    <col min="13833" max="13833" width="7.88671875" style="36" customWidth="1"/>
    <col min="13834" max="13834" width="8.33203125" style="36" customWidth="1"/>
    <col min="13835" max="13835" width="5.5546875" style="36" customWidth="1"/>
    <col min="13836" max="13836" width="5.6640625" style="36" customWidth="1"/>
    <col min="13837" max="13837" width="5.44140625" style="36" customWidth="1"/>
    <col min="13838" max="13838" width="15.5546875" style="36" customWidth="1"/>
    <col min="13839" max="14086" width="9.109375" style="36"/>
    <col min="14087" max="14087" width="29" style="36" customWidth="1"/>
    <col min="14088" max="14088" width="6.88671875" style="36" customWidth="1"/>
    <col min="14089" max="14089" width="7.88671875" style="36" customWidth="1"/>
    <col min="14090" max="14090" width="8.33203125" style="36" customWidth="1"/>
    <col min="14091" max="14091" width="5.5546875" style="36" customWidth="1"/>
    <col min="14092" max="14092" width="5.6640625" style="36" customWidth="1"/>
    <col min="14093" max="14093" width="5.44140625" style="36" customWidth="1"/>
    <col min="14094" max="14094" width="15.5546875" style="36" customWidth="1"/>
    <col min="14095" max="14342" width="9.109375" style="36"/>
    <col min="14343" max="14343" width="29" style="36" customWidth="1"/>
    <col min="14344" max="14344" width="6.88671875" style="36" customWidth="1"/>
    <col min="14345" max="14345" width="7.88671875" style="36" customWidth="1"/>
    <col min="14346" max="14346" width="8.33203125" style="36" customWidth="1"/>
    <col min="14347" max="14347" width="5.5546875" style="36" customWidth="1"/>
    <col min="14348" max="14348" width="5.6640625" style="36" customWidth="1"/>
    <col min="14349" max="14349" width="5.44140625" style="36" customWidth="1"/>
    <col min="14350" max="14350" width="15.5546875" style="36" customWidth="1"/>
    <col min="14351" max="14598" width="9.109375" style="36"/>
    <col min="14599" max="14599" width="29" style="36" customWidth="1"/>
    <col min="14600" max="14600" width="6.88671875" style="36" customWidth="1"/>
    <col min="14601" max="14601" width="7.88671875" style="36" customWidth="1"/>
    <col min="14602" max="14602" width="8.33203125" style="36" customWidth="1"/>
    <col min="14603" max="14603" width="5.5546875" style="36" customWidth="1"/>
    <col min="14604" max="14604" width="5.6640625" style="36" customWidth="1"/>
    <col min="14605" max="14605" width="5.44140625" style="36" customWidth="1"/>
    <col min="14606" max="14606" width="15.5546875" style="36" customWidth="1"/>
    <col min="14607" max="14854" width="9.109375" style="36"/>
    <col min="14855" max="14855" width="29" style="36" customWidth="1"/>
    <col min="14856" max="14856" width="6.88671875" style="36" customWidth="1"/>
    <col min="14857" max="14857" width="7.88671875" style="36" customWidth="1"/>
    <col min="14858" max="14858" width="8.33203125" style="36" customWidth="1"/>
    <col min="14859" max="14859" width="5.5546875" style="36" customWidth="1"/>
    <col min="14860" max="14860" width="5.6640625" style="36" customWidth="1"/>
    <col min="14861" max="14861" width="5.44140625" style="36" customWidth="1"/>
    <col min="14862" max="14862" width="15.5546875" style="36" customWidth="1"/>
    <col min="14863" max="15110" width="9.109375" style="36"/>
    <col min="15111" max="15111" width="29" style="36" customWidth="1"/>
    <col min="15112" max="15112" width="6.88671875" style="36" customWidth="1"/>
    <col min="15113" max="15113" width="7.88671875" style="36" customWidth="1"/>
    <col min="15114" max="15114" width="8.33203125" style="36" customWidth="1"/>
    <col min="15115" max="15115" width="5.5546875" style="36" customWidth="1"/>
    <col min="15116" max="15116" width="5.6640625" style="36" customWidth="1"/>
    <col min="15117" max="15117" width="5.44140625" style="36" customWidth="1"/>
    <col min="15118" max="15118" width="15.5546875" style="36" customWidth="1"/>
    <col min="15119" max="15366" width="9.109375" style="36"/>
    <col min="15367" max="15367" width="29" style="36" customWidth="1"/>
    <col min="15368" max="15368" width="6.88671875" style="36" customWidth="1"/>
    <col min="15369" max="15369" width="7.88671875" style="36" customWidth="1"/>
    <col min="15370" max="15370" width="8.33203125" style="36" customWidth="1"/>
    <col min="15371" max="15371" width="5.5546875" style="36" customWidth="1"/>
    <col min="15372" max="15372" width="5.6640625" style="36" customWidth="1"/>
    <col min="15373" max="15373" width="5.44140625" style="36" customWidth="1"/>
    <col min="15374" max="15374" width="15.5546875" style="36" customWidth="1"/>
    <col min="15375" max="15622" width="9.109375" style="36"/>
    <col min="15623" max="15623" width="29" style="36" customWidth="1"/>
    <col min="15624" max="15624" width="6.88671875" style="36" customWidth="1"/>
    <col min="15625" max="15625" width="7.88671875" style="36" customWidth="1"/>
    <col min="15626" max="15626" width="8.33203125" style="36" customWidth="1"/>
    <col min="15627" max="15627" width="5.5546875" style="36" customWidth="1"/>
    <col min="15628" max="15628" width="5.6640625" style="36" customWidth="1"/>
    <col min="15629" max="15629" width="5.44140625" style="36" customWidth="1"/>
    <col min="15630" max="15630" width="15.5546875" style="36" customWidth="1"/>
    <col min="15631" max="15878" width="9.109375" style="36"/>
    <col min="15879" max="15879" width="29" style="36" customWidth="1"/>
    <col min="15880" max="15880" width="6.88671875" style="36" customWidth="1"/>
    <col min="15881" max="15881" width="7.88671875" style="36" customWidth="1"/>
    <col min="15882" max="15882" width="8.33203125" style="36" customWidth="1"/>
    <col min="15883" max="15883" width="5.5546875" style="36" customWidth="1"/>
    <col min="15884" max="15884" width="5.6640625" style="36" customWidth="1"/>
    <col min="15885" max="15885" width="5.44140625" style="36" customWidth="1"/>
    <col min="15886" max="15886" width="15.5546875" style="36" customWidth="1"/>
    <col min="15887" max="16134" width="9.109375" style="36"/>
    <col min="16135" max="16135" width="29" style="36" customWidth="1"/>
    <col min="16136" max="16136" width="6.88671875" style="36" customWidth="1"/>
    <col min="16137" max="16137" width="7.88671875" style="36" customWidth="1"/>
    <col min="16138" max="16138" width="8.33203125" style="36" customWidth="1"/>
    <col min="16139" max="16139" width="5.5546875" style="36" customWidth="1"/>
    <col min="16140" max="16140" width="5.6640625" style="36" customWidth="1"/>
    <col min="16141" max="16141" width="5.44140625" style="36" customWidth="1"/>
    <col min="16142" max="16142" width="15.5546875" style="36" customWidth="1"/>
    <col min="16143" max="16384" width="9.109375" style="36"/>
  </cols>
  <sheetData>
    <row r="1" spans="1:22" s="26" customFormat="1" ht="16.05" customHeight="1" x14ac:dyDescent="0.3">
      <c r="A1" s="83" t="s">
        <v>79</v>
      </c>
      <c r="B1" s="83"/>
      <c r="C1" s="83"/>
      <c r="D1" s="83"/>
      <c r="E1" s="83"/>
      <c r="F1" s="83"/>
      <c r="G1" s="83"/>
    </row>
    <row r="2" spans="1:22" s="27" customFormat="1" ht="16.05" customHeight="1" x14ac:dyDescent="0.3">
      <c r="A2" s="84" t="s">
        <v>80</v>
      </c>
      <c r="B2" s="84"/>
      <c r="C2" s="84"/>
      <c r="D2" s="84"/>
      <c r="E2" s="84"/>
      <c r="F2" s="84"/>
      <c r="G2" s="84"/>
    </row>
    <row r="3" spans="1:22" s="28" customFormat="1" ht="16.05" customHeight="1" x14ac:dyDescent="0.3">
      <c r="A3" s="85" t="s">
        <v>81</v>
      </c>
      <c r="B3" s="85"/>
      <c r="C3" s="85"/>
      <c r="D3" s="85"/>
      <c r="E3" s="85"/>
      <c r="F3" s="85"/>
      <c r="G3" s="85"/>
    </row>
    <row r="4" spans="1:22" s="28" customFormat="1" ht="15" customHeight="1" x14ac:dyDescent="0.3">
      <c r="A4" s="88" t="s">
        <v>94</v>
      </c>
      <c r="B4" s="90" t="s">
        <v>82</v>
      </c>
      <c r="C4" s="90" t="s">
        <v>4</v>
      </c>
      <c r="D4" s="86" t="s">
        <v>85</v>
      </c>
      <c r="E4" s="87"/>
      <c r="F4" s="46" t="s">
        <v>83</v>
      </c>
      <c r="G4" s="92" t="s">
        <v>84</v>
      </c>
      <c r="H4" s="28" t="s">
        <v>212</v>
      </c>
    </row>
    <row r="5" spans="1:22" s="28" customFormat="1" ht="15" customHeight="1" x14ac:dyDescent="0.3">
      <c r="A5" s="89"/>
      <c r="B5" s="91"/>
      <c r="C5" s="91"/>
      <c r="D5" s="38" t="s">
        <v>87</v>
      </c>
      <c r="E5" s="38" t="s">
        <v>86</v>
      </c>
      <c r="F5" s="29" t="s">
        <v>88</v>
      </c>
      <c r="G5" s="92"/>
      <c r="H5" s="28" t="s">
        <v>218</v>
      </c>
      <c r="I5" s="28" t="s">
        <v>219</v>
      </c>
      <c r="J5" s="28" t="s">
        <v>223</v>
      </c>
      <c r="K5" s="28" t="s">
        <v>227</v>
      </c>
      <c r="L5" s="28" t="s">
        <v>235</v>
      </c>
      <c r="M5" s="28" t="s">
        <v>213</v>
      </c>
      <c r="N5" s="28" t="s">
        <v>214</v>
      </c>
      <c r="O5" s="28" t="s">
        <v>216</v>
      </c>
      <c r="P5" s="28" t="s">
        <v>230</v>
      </c>
      <c r="Q5" s="28" t="s">
        <v>231</v>
      </c>
      <c r="R5" s="28" t="s">
        <v>220</v>
      </c>
      <c r="S5" s="28" t="s">
        <v>232</v>
      </c>
      <c r="T5" s="28" t="s">
        <v>233</v>
      </c>
      <c r="U5" s="28" t="s">
        <v>228</v>
      </c>
      <c r="V5" s="28" t="s">
        <v>236</v>
      </c>
    </row>
    <row r="6" spans="1:22" s="28" customFormat="1" ht="16.05" customHeight="1" x14ac:dyDescent="0.3">
      <c r="A6" s="41"/>
      <c r="B6" s="39" t="s">
        <v>89</v>
      </c>
      <c r="C6" s="40"/>
      <c r="D6" s="40"/>
      <c r="E6" s="40"/>
      <c r="F6" s="40"/>
      <c r="G6" s="47"/>
    </row>
    <row r="7" spans="1:22" s="28" customFormat="1" ht="16.05" customHeight="1" x14ac:dyDescent="0.3">
      <c r="A7" s="41">
        <v>1</v>
      </c>
      <c r="B7" s="30" t="str">
        <f>'Results final'!E1</f>
        <v>Те тва е</v>
      </c>
      <c r="C7" s="31">
        <f>'Results final'!F2</f>
        <v>100</v>
      </c>
      <c r="D7" s="32" t="str">
        <f>'Results final'!E2</f>
        <v>8a</v>
      </c>
      <c r="E7" s="33"/>
      <c r="F7" s="33"/>
      <c r="G7" s="48" t="s">
        <v>135</v>
      </c>
    </row>
    <row r="8" spans="1:22" s="28" customFormat="1" ht="16.05" customHeight="1" x14ac:dyDescent="0.3">
      <c r="A8" s="41">
        <v>2</v>
      </c>
      <c r="B8" s="30" t="str">
        <f>'Results final'!G1</f>
        <v>Аспартам</v>
      </c>
      <c r="C8" s="31">
        <f>'Results final'!H2</f>
        <v>80</v>
      </c>
      <c r="D8" s="32" t="str">
        <f>'Results final'!G2</f>
        <v>7a</v>
      </c>
      <c r="E8" s="33"/>
      <c r="F8" s="33"/>
      <c r="G8" s="48"/>
      <c r="H8" s="28" t="s">
        <v>27</v>
      </c>
      <c r="I8" s="28" t="s">
        <v>27</v>
      </c>
      <c r="J8" s="28" t="s">
        <v>26</v>
      </c>
      <c r="L8" s="28" t="s">
        <v>27</v>
      </c>
      <c r="M8" s="28" t="s">
        <v>27</v>
      </c>
      <c r="N8" s="28" t="s">
        <v>215</v>
      </c>
      <c r="O8" s="28" t="s">
        <v>27</v>
      </c>
      <c r="P8" s="28" t="s">
        <v>27</v>
      </c>
      <c r="R8" s="28" t="s">
        <v>27</v>
      </c>
      <c r="S8" s="28" t="s">
        <v>27</v>
      </c>
      <c r="T8" s="28" t="s">
        <v>234</v>
      </c>
      <c r="V8" s="28" t="s">
        <v>27</v>
      </c>
    </row>
    <row r="9" spans="1:22" s="28" customFormat="1" ht="16.05" customHeight="1" x14ac:dyDescent="0.3">
      <c r="A9" s="41">
        <v>3</v>
      </c>
      <c r="B9" s="30" t="str">
        <f>'Results final'!I1</f>
        <v>Радост</v>
      </c>
      <c r="C9" s="31">
        <f>'Results final'!J2</f>
        <v>50</v>
      </c>
      <c r="D9" s="32" t="str">
        <f>'Results final'!I2</f>
        <v>5c+</v>
      </c>
      <c r="E9" s="33"/>
      <c r="F9" s="33"/>
      <c r="G9" s="48"/>
    </row>
    <row r="10" spans="1:22" s="28" customFormat="1" ht="16.05" customHeight="1" x14ac:dyDescent="0.3">
      <c r="A10" s="41">
        <v>4</v>
      </c>
      <c r="B10" s="30" t="str">
        <f>'Results final'!K1</f>
        <v>Проба грешка</v>
      </c>
      <c r="C10" s="31">
        <f>'Results final'!L2</f>
        <v>100</v>
      </c>
      <c r="D10" s="32" t="str">
        <f>'Results final'!K2</f>
        <v>8a+</v>
      </c>
      <c r="E10" s="33"/>
      <c r="F10" s="33"/>
      <c r="G10" s="48" t="s">
        <v>135</v>
      </c>
      <c r="M10" s="28" t="s">
        <v>33</v>
      </c>
      <c r="N10" s="28" t="s">
        <v>34</v>
      </c>
      <c r="O10" s="28" t="s">
        <v>33</v>
      </c>
    </row>
    <row r="11" spans="1:22" s="28" customFormat="1" ht="16.05" customHeight="1" x14ac:dyDescent="0.3">
      <c r="A11" s="41">
        <v>5</v>
      </c>
      <c r="B11" s="30" t="str">
        <f>'Results final'!M1</f>
        <v>Под масата</v>
      </c>
      <c r="C11" s="31">
        <f>'Results final'!N2</f>
        <v>100</v>
      </c>
      <c r="D11" s="32" t="str">
        <f>'Results final'!M2</f>
        <v>8b</v>
      </c>
      <c r="E11" s="33"/>
      <c r="F11" s="33"/>
      <c r="G11" s="48"/>
    </row>
    <row r="12" spans="1:22" s="28" customFormat="1" ht="16.05" customHeight="1" x14ac:dyDescent="0.3">
      <c r="A12" s="41">
        <v>6</v>
      </c>
      <c r="B12" s="30" t="str">
        <f>'Results final'!O1</f>
        <v>Пуша в рейса</v>
      </c>
      <c r="C12" s="31">
        <f>'Results final'!P2</f>
        <v>100</v>
      </c>
      <c r="D12" s="32" t="str">
        <f>'Results final'!O2</f>
        <v>8c</v>
      </c>
      <c r="E12" s="33"/>
      <c r="F12" s="33"/>
      <c r="G12" s="48" t="s">
        <v>135</v>
      </c>
      <c r="N12" s="28" t="s">
        <v>35</v>
      </c>
    </row>
    <row r="13" spans="1:22" s="28" customFormat="1" ht="16.05" customHeight="1" x14ac:dyDescent="0.3">
      <c r="A13" s="41">
        <v>7</v>
      </c>
      <c r="B13" s="30" t="str">
        <f>'Results final'!Q1</f>
        <v>Бохемска рапсодия</v>
      </c>
      <c r="C13" s="31">
        <f>'Results final'!R2</f>
        <v>100</v>
      </c>
      <c r="D13" s="32" t="str">
        <f>'Results final'!Q2</f>
        <v>8a</v>
      </c>
      <c r="E13" s="33"/>
      <c r="F13" s="33"/>
      <c r="G13" s="48" t="s">
        <v>136</v>
      </c>
    </row>
    <row r="14" spans="1:22" s="28" customFormat="1" ht="16.05" customHeight="1" x14ac:dyDescent="0.3">
      <c r="A14" s="41">
        <v>8</v>
      </c>
      <c r="B14" s="30" t="str">
        <f>'Results final'!S1</f>
        <v>Танцът на валкириите</v>
      </c>
      <c r="C14" s="31">
        <f>'Results final'!T2</f>
        <v>100</v>
      </c>
      <c r="D14" s="32" t="str">
        <f>'Results final'!S2</f>
        <v>7c</v>
      </c>
      <c r="E14" s="33"/>
      <c r="F14" s="33"/>
      <c r="G14" s="48" t="s">
        <v>135</v>
      </c>
      <c r="H14" s="28" t="s">
        <v>29</v>
      </c>
      <c r="I14" s="28" t="s">
        <v>29</v>
      </c>
      <c r="J14" s="28" t="s">
        <v>221</v>
      </c>
      <c r="L14" s="28" t="s">
        <v>30</v>
      </c>
      <c r="M14" s="28" t="s">
        <v>30</v>
      </c>
      <c r="N14" s="28" t="s">
        <v>30</v>
      </c>
      <c r="O14" s="28" t="s">
        <v>30</v>
      </c>
      <c r="P14" s="28" t="s">
        <v>29</v>
      </c>
      <c r="Q14" s="28" t="s">
        <v>30</v>
      </c>
      <c r="R14" s="28" t="s">
        <v>217</v>
      </c>
      <c r="S14" s="28" t="s">
        <v>30</v>
      </c>
      <c r="V14" s="28" t="s">
        <v>30</v>
      </c>
    </row>
    <row r="15" spans="1:22" s="28" customFormat="1" ht="16.05" customHeight="1" x14ac:dyDescent="0.3">
      <c r="A15" s="41">
        <v>9</v>
      </c>
      <c r="B15" s="30" t="str">
        <f>'Results final'!U1</f>
        <v>Нибелунги</v>
      </c>
      <c r="C15" s="31">
        <f>'Results final'!V2</f>
        <v>80</v>
      </c>
      <c r="D15" s="32" t="str">
        <f>'Results final'!U2</f>
        <v>7b</v>
      </c>
      <c r="E15" s="33"/>
      <c r="F15" s="33"/>
      <c r="G15" s="48" t="s">
        <v>135</v>
      </c>
      <c r="H15" s="28" t="s">
        <v>27</v>
      </c>
      <c r="I15" s="28" t="s">
        <v>29</v>
      </c>
      <c r="J15" s="28" t="s">
        <v>224</v>
      </c>
      <c r="M15" s="28" t="s">
        <v>30</v>
      </c>
      <c r="N15" s="28" t="s">
        <v>30</v>
      </c>
      <c r="O15" s="28" t="s">
        <v>30</v>
      </c>
      <c r="P15" s="28" t="s">
        <v>28</v>
      </c>
      <c r="Q15" s="28" t="s">
        <v>29</v>
      </c>
      <c r="R15" s="28" t="s">
        <v>29</v>
      </c>
      <c r="S15" s="28" t="s">
        <v>229</v>
      </c>
    </row>
    <row r="16" spans="1:22" s="28" customFormat="1" ht="16.05" customHeight="1" x14ac:dyDescent="0.3">
      <c r="A16" s="41">
        <v>10</v>
      </c>
      <c r="B16" s="30" t="str">
        <f>'Results final'!W1</f>
        <v>Contradanza</v>
      </c>
      <c r="C16" s="31">
        <f>'Results final'!X2</f>
        <v>100</v>
      </c>
      <c r="D16" s="32" t="str">
        <f>'Results final'!W2</f>
        <v>7c+</v>
      </c>
      <c r="E16" s="33"/>
      <c r="F16" s="33"/>
      <c r="G16" s="48" t="s">
        <v>135</v>
      </c>
      <c r="H16" s="28" t="s">
        <v>31</v>
      </c>
      <c r="J16" s="28" t="s">
        <v>225</v>
      </c>
      <c r="L16" s="28" t="s">
        <v>31</v>
      </c>
      <c r="M16" s="28" t="s">
        <v>31</v>
      </c>
      <c r="N16" s="28" t="s">
        <v>32</v>
      </c>
      <c r="O16" s="28" t="s">
        <v>32</v>
      </c>
      <c r="P16" s="28" t="s">
        <v>31</v>
      </c>
    </row>
    <row r="17" spans="1:22" s="28" customFormat="1" ht="16.05" customHeight="1" x14ac:dyDescent="0.3">
      <c r="A17" s="41">
        <v>11</v>
      </c>
      <c r="B17" s="30" t="str">
        <f>'Results final'!Y1</f>
        <v>Гергьовден</v>
      </c>
      <c r="C17" s="31">
        <f>'Results final'!Z2</f>
        <v>80</v>
      </c>
      <c r="D17" s="32" t="str">
        <f>'Results final'!Y2</f>
        <v>7a</v>
      </c>
      <c r="E17" s="33"/>
      <c r="F17" s="33"/>
      <c r="G17" s="48"/>
      <c r="H17" s="28" t="s">
        <v>27</v>
      </c>
      <c r="I17" s="28" t="s">
        <v>27</v>
      </c>
      <c r="J17" s="28" t="s">
        <v>25</v>
      </c>
      <c r="M17" s="28" t="s">
        <v>27</v>
      </c>
      <c r="P17" s="28" t="s">
        <v>28</v>
      </c>
      <c r="R17" s="28" t="s">
        <v>28</v>
      </c>
      <c r="S17" s="28" t="s">
        <v>27</v>
      </c>
      <c r="V17" s="28" t="s">
        <v>27</v>
      </c>
    </row>
    <row r="18" spans="1:22" s="28" customFormat="1" ht="16.05" customHeight="1" x14ac:dyDescent="0.3">
      <c r="A18" s="41">
        <v>12</v>
      </c>
      <c r="B18" s="30" t="str">
        <f>'Results final'!AA1</f>
        <v>Ext. Гергьовден</v>
      </c>
      <c r="C18" s="31">
        <f>'Results final'!AB2</f>
        <v>80</v>
      </c>
      <c r="D18" s="32" t="str">
        <f>'Results final'!AA2</f>
        <v>7b+</v>
      </c>
      <c r="E18" s="33"/>
      <c r="F18" s="33"/>
      <c r="G18" s="48" t="s">
        <v>135</v>
      </c>
      <c r="H18" s="28" t="s">
        <v>29</v>
      </c>
      <c r="I18" s="28" t="s">
        <v>30</v>
      </c>
      <c r="J18" s="28" t="s">
        <v>28</v>
      </c>
      <c r="M18" s="28" t="s">
        <v>30</v>
      </c>
      <c r="P18" s="28" t="s">
        <v>29</v>
      </c>
      <c r="R18" s="28" t="s">
        <v>30</v>
      </c>
    </row>
    <row r="19" spans="1:22" s="28" customFormat="1" ht="16.05" customHeight="1" x14ac:dyDescent="0.3">
      <c r="A19" s="41">
        <v>13</v>
      </c>
      <c r="B19" s="30" t="str">
        <f>'Results final'!AC1</f>
        <v>Армагедон</v>
      </c>
      <c r="C19" s="31">
        <f>'Results final'!AD2</f>
        <v>100</v>
      </c>
      <c r="D19" s="32" t="str">
        <f>'Results final'!AC2</f>
        <v>8a</v>
      </c>
      <c r="E19" s="33"/>
      <c r="F19" s="33"/>
      <c r="G19" s="48" t="s">
        <v>135</v>
      </c>
      <c r="H19" s="28" t="s">
        <v>217</v>
      </c>
      <c r="J19" s="28" t="s">
        <v>226</v>
      </c>
      <c r="K19" s="28" t="s">
        <v>30</v>
      </c>
      <c r="L19" s="28" t="s">
        <v>30</v>
      </c>
      <c r="M19" s="28" t="s">
        <v>30</v>
      </c>
      <c r="N19" s="28" t="s">
        <v>30</v>
      </c>
      <c r="O19" s="28" t="s">
        <v>30</v>
      </c>
      <c r="T19" s="28" t="s">
        <v>30</v>
      </c>
    </row>
    <row r="20" spans="1:22" s="28" customFormat="1" ht="16.05" customHeight="1" x14ac:dyDescent="0.3">
      <c r="A20" s="41">
        <v>14</v>
      </c>
      <c r="B20" s="30" t="str">
        <f>'Results final'!AE1</f>
        <v>Марс</v>
      </c>
      <c r="C20" s="31">
        <f>'Results final'!AF2</f>
        <v>100</v>
      </c>
      <c r="D20" s="32" t="str">
        <f>'Results final'!AE2</f>
        <v>8a+</v>
      </c>
      <c r="E20" s="33"/>
      <c r="F20" s="33"/>
      <c r="G20" s="48" t="s">
        <v>137</v>
      </c>
      <c r="J20" s="28" t="s">
        <v>34</v>
      </c>
      <c r="M20" s="28" t="s">
        <v>34</v>
      </c>
      <c r="N20" s="28" t="s">
        <v>34</v>
      </c>
      <c r="O20" s="28" t="s">
        <v>34</v>
      </c>
    </row>
    <row r="21" spans="1:22" s="28" customFormat="1" ht="16.05" customHeight="1" x14ac:dyDescent="0.3">
      <c r="A21" s="41"/>
      <c r="B21" s="44" t="s">
        <v>90</v>
      </c>
      <c r="C21" s="45"/>
      <c r="D21" s="45"/>
      <c r="E21" s="45"/>
      <c r="F21" s="45"/>
      <c r="G21" s="47"/>
    </row>
    <row r="22" spans="1:22" s="28" customFormat="1" ht="16.05" customHeight="1" x14ac:dyDescent="0.3">
      <c r="A22" s="41">
        <v>1</v>
      </c>
      <c r="B22" s="30" t="str">
        <f>'Results final'!AG1</f>
        <v>Скорпион</v>
      </c>
      <c r="C22" s="31">
        <f>'Results final'!AH2</f>
        <v>100</v>
      </c>
      <c r="D22" s="32" t="str">
        <f>'Results final'!AG2</f>
        <v>7c</v>
      </c>
      <c r="E22" s="33"/>
      <c r="F22" s="33"/>
      <c r="G22" s="48" t="s">
        <v>135</v>
      </c>
      <c r="H22" s="28" t="s">
        <v>30</v>
      </c>
      <c r="I22" s="28" t="s">
        <v>30</v>
      </c>
      <c r="J22" s="28" t="s">
        <v>29</v>
      </c>
      <c r="O22" s="28" t="s">
        <v>31</v>
      </c>
      <c r="V22" s="28" t="s">
        <v>217</v>
      </c>
    </row>
    <row r="23" spans="1:22" s="28" customFormat="1" ht="16.05" customHeight="1" x14ac:dyDescent="0.3">
      <c r="A23" s="41">
        <v>2</v>
      </c>
      <c r="B23" s="43" t="str">
        <f>'Results final'!AI1</f>
        <v>Последната дупка на кавала</v>
      </c>
      <c r="C23" s="31">
        <f>'Results final'!AJ2</f>
        <v>80</v>
      </c>
      <c r="D23" s="32" t="str">
        <f>'Results final'!AI2</f>
        <v>7a</v>
      </c>
      <c r="E23" s="33"/>
      <c r="F23" s="33"/>
      <c r="G23" s="48"/>
      <c r="H23" s="28" t="s">
        <v>27</v>
      </c>
      <c r="J23" s="28" t="s">
        <v>27</v>
      </c>
      <c r="K23" s="28" t="s">
        <v>27</v>
      </c>
      <c r="U23" s="28" t="s">
        <v>27</v>
      </c>
    </row>
    <row r="24" spans="1:22" s="28" customFormat="1" ht="16.05" customHeight="1" x14ac:dyDescent="0.3">
      <c r="A24" s="41">
        <v>3</v>
      </c>
      <c r="B24" s="30" t="str">
        <f>'Results final'!AK1</f>
        <v>На свети крепки</v>
      </c>
      <c r="C24" s="31">
        <f>'Results final'!AL2</f>
        <v>100</v>
      </c>
      <c r="D24" s="32" t="str">
        <f>'Results final'!AK2</f>
        <v>8a</v>
      </c>
      <c r="E24" s="33"/>
      <c r="F24" s="33"/>
      <c r="G24" s="48" t="s">
        <v>135</v>
      </c>
    </row>
    <row r="25" spans="1:22" s="28" customFormat="1" ht="16.05" customHeight="1" x14ac:dyDescent="0.3">
      <c r="A25" s="41">
        <v>4</v>
      </c>
      <c r="B25" s="30" t="str">
        <f>'Results final'!AM1</f>
        <v>Айде Мегос</v>
      </c>
      <c r="C25" s="31">
        <f>'Results final'!AN2</f>
        <v>100</v>
      </c>
      <c r="D25" s="32" t="str">
        <f>'Results final'!AM2</f>
        <v>8a+</v>
      </c>
      <c r="E25" s="33"/>
      <c r="F25" s="33"/>
      <c r="G25" s="48" t="s">
        <v>135</v>
      </c>
    </row>
    <row r="26" spans="1:22" s="28" customFormat="1" ht="16.05" customHeight="1" x14ac:dyDescent="0.3">
      <c r="A26" s="41">
        <v>5</v>
      </c>
      <c r="B26" s="30" t="str">
        <f>'Results final'!AO1</f>
        <v>Спържа</v>
      </c>
      <c r="C26" s="31">
        <f>'Results final'!AP2</f>
        <v>100</v>
      </c>
      <c r="D26" s="32" t="str">
        <f>'Results final'!AO2</f>
        <v>8a</v>
      </c>
      <c r="E26" s="33"/>
      <c r="F26" s="33"/>
      <c r="G26" s="48" t="s">
        <v>135</v>
      </c>
    </row>
    <row r="27" spans="1:22" s="28" customFormat="1" ht="16.05" customHeight="1" x14ac:dyDescent="0.3">
      <c r="A27" s="41">
        <v>6</v>
      </c>
      <c r="B27" s="30" t="str">
        <f>'Results final'!AQ1</f>
        <v>Трънска любов</v>
      </c>
      <c r="C27" s="31">
        <f>'Results final'!AR2</f>
        <v>70</v>
      </c>
      <c r="D27" s="32" t="str">
        <f>'Results final'!AQ2</f>
        <v>6c</v>
      </c>
      <c r="E27" s="33"/>
      <c r="F27" s="33"/>
      <c r="G27" s="48"/>
      <c r="H27" s="28" t="s">
        <v>25</v>
      </c>
      <c r="K27" s="28" t="s">
        <v>26</v>
      </c>
    </row>
    <row r="28" spans="1:22" s="28" customFormat="1" ht="16.05" customHeight="1" x14ac:dyDescent="0.3">
      <c r="A28" s="41">
        <v>7</v>
      </c>
      <c r="B28" s="30" t="str">
        <f>'Results final'!AS1</f>
        <v>Лунна соната</v>
      </c>
      <c r="C28" s="31">
        <f>'Results final'!AT2</f>
        <v>60</v>
      </c>
      <c r="D28" s="32" t="str">
        <f>'Results final'!AS2</f>
        <v>6b+</v>
      </c>
      <c r="E28" s="33"/>
      <c r="F28" s="33"/>
      <c r="G28" s="48"/>
      <c r="H28" s="28" t="s">
        <v>24</v>
      </c>
      <c r="I28" s="28" t="s">
        <v>22</v>
      </c>
      <c r="J28" s="28" t="s">
        <v>23</v>
      </c>
      <c r="K28" s="28" t="s">
        <v>24</v>
      </c>
      <c r="M28" s="28" t="s">
        <v>24</v>
      </c>
      <c r="U28" s="28" t="s">
        <v>23</v>
      </c>
      <c r="V28" s="28" t="s">
        <v>24</v>
      </c>
    </row>
    <row r="29" spans="1:22" s="28" customFormat="1" ht="16.05" customHeight="1" x14ac:dyDescent="0.3">
      <c r="A29" s="41">
        <v>8</v>
      </c>
      <c r="B29" s="30" t="str">
        <f>'Results final'!AU1</f>
        <v>Ел Плочо</v>
      </c>
      <c r="C29" s="31">
        <f>'Results final'!AV2</f>
        <v>60</v>
      </c>
      <c r="D29" s="32" t="str">
        <f>'Results final'!AU2</f>
        <v>6a+</v>
      </c>
      <c r="E29" s="33"/>
      <c r="F29" s="33"/>
      <c r="G29" s="48"/>
      <c r="J29" s="28" t="s">
        <v>20</v>
      </c>
      <c r="K29" s="28" t="s">
        <v>22</v>
      </c>
      <c r="M29" s="28" t="s">
        <v>22</v>
      </c>
      <c r="R29" s="28" t="s">
        <v>22</v>
      </c>
      <c r="U29" s="28" t="s">
        <v>22</v>
      </c>
    </row>
    <row r="30" spans="1:22" s="28" customFormat="1" ht="16.05" customHeight="1" x14ac:dyDescent="0.3">
      <c r="A30" s="41"/>
      <c r="B30" s="44" t="s">
        <v>91</v>
      </c>
      <c r="C30" s="45"/>
      <c r="D30" s="45"/>
      <c r="E30" s="45"/>
      <c r="F30" s="45"/>
      <c r="G30" s="47"/>
    </row>
    <row r="31" spans="1:22" s="28" customFormat="1" ht="16.05" customHeight="1" x14ac:dyDescent="0.3">
      <c r="A31" s="41">
        <v>1</v>
      </c>
      <c r="B31" s="30" t="str">
        <f>'Results final'!AW1</f>
        <v>X</v>
      </c>
      <c r="C31" s="31">
        <f>'Results final'!AX2</f>
        <v>70</v>
      </c>
      <c r="D31" s="32" t="str">
        <f>'Results final'!AW2</f>
        <v>6c</v>
      </c>
      <c r="E31" s="33"/>
      <c r="F31" s="33"/>
      <c r="G31" s="48"/>
      <c r="K31" s="28" t="s">
        <v>25</v>
      </c>
      <c r="M31" s="28" t="s">
        <v>26</v>
      </c>
    </row>
    <row r="32" spans="1:22" s="28" customFormat="1" ht="16.05" customHeight="1" x14ac:dyDescent="0.3">
      <c r="A32" s="41">
        <v>2</v>
      </c>
      <c r="B32" s="30" t="str">
        <f>'Results final'!AY1</f>
        <v>Y</v>
      </c>
      <c r="C32" s="31">
        <f>'Results final'!AZ2</f>
        <v>60</v>
      </c>
      <c r="D32" s="32" t="str">
        <f>'Results final'!AY2</f>
        <v>6b+</v>
      </c>
      <c r="E32" s="33"/>
      <c r="F32" s="33"/>
      <c r="G32" s="48"/>
      <c r="H32" s="28" t="s">
        <v>24</v>
      </c>
      <c r="K32" s="28" t="s">
        <v>24</v>
      </c>
      <c r="M32" s="28" t="s">
        <v>25</v>
      </c>
      <c r="O32" s="28" t="s">
        <v>24</v>
      </c>
      <c r="R32" s="28" t="s">
        <v>24</v>
      </c>
    </row>
    <row r="33" spans="1:22" s="28" customFormat="1" ht="16.05" customHeight="1" x14ac:dyDescent="0.3">
      <c r="A33" s="41">
        <v>3</v>
      </c>
      <c r="B33" s="30" t="str">
        <f>'Results final'!BA1</f>
        <v>Долче Вита</v>
      </c>
      <c r="C33" s="31">
        <f>'Results final'!BB2</f>
        <v>50</v>
      </c>
      <c r="D33" s="32" t="str">
        <f>'Results final'!BA2</f>
        <v>5c</v>
      </c>
      <c r="E33" s="33"/>
      <c r="F33" s="33"/>
      <c r="G33" s="48"/>
      <c r="K33" s="28" t="s">
        <v>19</v>
      </c>
    </row>
    <row r="34" spans="1:22" s="28" customFormat="1" ht="16.05" customHeight="1" x14ac:dyDescent="0.3">
      <c r="A34" s="41">
        <v>4</v>
      </c>
      <c r="B34" s="30" t="str">
        <f>'Results final'!BC1</f>
        <v>Маскарпоне</v>
      </c>
      <c r="C34" s="31">
        <f>'Results final'!BD2</f>
        <v>60</v>
      </c>
      <c r="D34" s="32" t="str">
        <f>'Results final'!BC2</f>
        <v>6a</v>
      </c>
      <c r="E34" s="33"/>
      <c r="F34" s="33"/>
      <c r="G34" s="48"/>
      <c r="K34" s="28" t="s">
        <v>20</v>
      </c>
      <c r="M34" s="28" t="s">
        <v>20</v>
      </c>
    </row>
    <row r="35" spans="1:22" s="28" customFormat="1" ht="16.05" customHeight="1" x14ac:dyDescent="0.3">
      <c r="A35" s="41">
        <v>5</v>
      </c>
      <c r="B35" s="30" t="str">
        <f>'Results final'!BE1</f>
        <v>Джелато</v>
      </c>
      <c r="C35" s="31">
        <f>'Results final'!BF2</f>
        <v>60</v>
      </c>
      <c r="D35" s="32" t="str">
        <f>'Results final'!BE2</f>
        <v>6a</v>
      </c>
      <c r="E35" s="33"/>
      <c r="F35" s="33"/>
      <c r="G35" s="48"/>
      <c r="K35" s="28" t="s">
        <v>20</v>
      </c>
      <c r="M35" s="28" t="s">
        <v>20</v>
      </c>
    </row>
    <row r="36" spans="1:22" s="28" customFormat="1" ht="16.05" customHeight="1" x14ac:dyDescent="0.3">
      <c r="A36" s="41">
        <v>6</v>
      </c>
      <c r="B36" s="30" t="str">
        <f>'Results final'!BG1</f>
        <v>Балторо</v>
      </c>
      <c r="C36" s="31">
        <f>'Results final'!BH2</f>
        <v>60</v>
      </c>
      <c r="D36" s="32" t="str">
        <f>'Results final'!BG2</f>
        <v>6a+</v>
      </c>
      <c r="E36" s="33"/>
      <c r="F36" s="33"/>
      <c r="G36" s="48"/>
      <c r="K36" s="28" t="s">
        <v>22</v>
      </c>
      <c r="M36" s="28" t="s">
        <v>24</v>
      </c>
      <c r="V36" s="28" t="s">
        <v>22</v>
      </c>
    </row>
    <row r="37" spans="1:22" s="28" customFormat="1" ht="16.05" customHeight="1" x14ac:dyDescent="0.3">
      <c r="A37" s="41">
        <v>7</v>
      </c>
      <c r="B37" s="30" t="str">
        <f>'Results final'!BI1</f>
        <v>Чаракуса</v>
      </c>
      <c r="C37" s="31">
        <f>'Results final'!BJ2</f>
        <v>60</v>
      </c>
      <c r="D37" s="32" t="str">
        <f>'Results final'!BI2</f>
        <v>6a</v>
      </c>
      <c r="E37" s="33"/>
      <c r="F37" s="33"/>
      <c r="G37" s="48"/>
      <c r="K37" s="28" t="s">
        <v>20</v>
      </c>
      <c r="M37" s="28" t="s">
        <v>20</v>
      </c>
      <c r="V37" s="28" t="s">
        <v>20</v>
      </c>
    </row>
    <row r="38" spans="1:22" s="28" customFormat="1" ht="16.05" customHeight="1" x14ac:dyDescent="0.3">
      <c r="A38" s="41"/>
      <c r="B38" s="44" t="s">
        <v>92</v>
      </c>
      <c r="C38" s="45"/>
      <c r="D38" s="45"/>
      <c r="E38" s="45"/>
      <c r="F38" s="45"/>
      <c r="G38" s="47"/>
    </row>
    <row r="39" spans="1:22" s="28" customFormat="1" ht="16.05" customHeight="1" x14ac:dyDescent="0.3">
      <c r="A39" s="41">
        <v>1</v>
      </c>
      <c r="B39" s="30" t="str">
        <f>'Results final'!BK1</f>
        <v>Врабча</v>
      </c>
      <c r="C39" s="31">
        <f>'Results final'!BL2</f>
        <v>70</v>
      </c>
      <c r="D39" s="32" t="str">
        <f>'Results final'!BK2</f>
        <v>6c+</v>
      </c>
      <c r="E39" s="33"/>
      <c r="F39" s="33"/>
      <c r="G39" s="48"/>
      <c r="H39" s="28" t="s">
        <v>25</v>
      </c>
      <c r="I39" s="28" t="s">
        <v>26</v>
      </c>
      <c r="K39" s="28" t="s">
        <v>25</v>
      </c>
      <c r="L39" s="28" t="s">
        <v>26</v>
      </c>
      <c r="M39" s="28" t="s">
        <v>25</v>
      </c>
      <c r="O39" s="28" t="s">
        <v>26</v>
      </c>
      <c r="T39" s="28" t="s">
        <v>26</v>
      </c>
      <c r="U39" s="28" t="s">
        <v>26</v>
      </c>
      <c r="V39" s="28" t="s">
        <v>25</v>
      </c>
    </row>
    <row r="40" spans="1:22" s="28" customFormat="1" ht="16.05" customHeight="1" x14ac:dyDescent="0.3">
      <c r="A40" s="41">
        <v>2</v>
      </c>
      <c r="B40" s="30" t="str">
        <f>'Results final'!BM1</f>
        <v xml:space="preserve">Малката бургия </v>
      </c>
      <c r="C40" s="31">
        <f>'Results final'!BN2</f>
        <v>50</v>
      </c>
      <c r="D40" s="32" t="str">
        <f>'Results final'!BM2</f>
        <v>5c+</v>
      </c>
      <c r="E40" s="33"/>
      <c r="F40" s="33"/>
      <c r="G40" s="48"/>
      <c r="H40" s="28" t="s">
        <v>21</v>
      </c>
      <c r="I40" s="28" t="s">
        <v>21</v>
      </c>
      <c r="K40" s="28" t="s">
        <v>20</v>
      </c>
      <c r="M40" s="28" t="s">
        <v>21</v>
      </c>
      <c r="T40" s="28" t="s">
        <v>20</v>
      </c>
      <c r="U40" s="28" t="s">
        <v>20</v>
      </c>
      <c r="V40" s="28" t="s">
        <v>20</v>
      </c>
    </row>
    <row r="41" spans="1:22" s="28" customFormat="1" ht="16.05" customHeight="1" x14ac:dyDescent="0.3">
      <c r="A41" s="41">
        <v>3</v>
      </c>
      <c r="B41" s="30" t="str">
        <f>'Results final'!BO1</f>
        <v>Гюрга</v>
      </c>
      <c r="C41" s="31">
        <f>'Results final'!BP2</f>
        <v>60</v>
      </c>
      <c r="D41" s="32" t="str">
        <f>'Results final'!BO2</f>
        <v>6a</v>
      </c>
      <c r="E41" s="33"/>
      <c r="F41" s="33"/>
      <c r="G41" s="48"/>
      <c r="H41" s="28" t="s">
        <v>20</v>
      </c>
      <c r="I41" s="28" t="s">
        <v>20</v>
      </c>
      <c r="K41" s="28" t="s">
        <v>20</v>
      </c>
      <c r="L41" s="28" t="s">
        <v>20</v>
      </c>
      <c r="M41" s="28" t="s">
        <v>20</v>
      </c>
      <c r="O41" s="28" t="s">
        <v>20</v>
      </c>
      <c r="R41" s="28" t="s">
        <v>20</v>
      </c>
      <c r="T41" s="28" t="s">
        <v>20</v>
      </c>
      <c r="U41" s="28" t="s">
        <v>20</v>
      </c>
      <c r="V41" s="28" t="s">
        <v>20</v>
      </c>
    </row>
    <row r="42" spans="1:22" s="28" customFormat="1" ht="16.05" customHeight="1" x14ac:dyDescent="0.3">
      <c r="A42" s="41">
        <v>4</v>
      </c>
      <c r="B42" s="30" t="str">
        <f>'Results final'!BQ1</f>
        <v>Парамун</v>
      </c>
      <c r="C42" s="31">
        <f>'Results final'!BR2</f>
        <v>50</v>
      </c>
      <c r="D42" s="32" t="str">
        <f>'Results final'!BQ2</f>
        <v>5c</v>
      </c>
      <c r="E42" s="33"/>
      <c r="F42" s="33"/>
      <c r="G42" s="48"/>
      <c r="H42" s="28" t="s">
        <v>19</v>
      </c>
      <c r="K42" s="28" t="s">
        <v>19</v>
      </c>
      <c r="L42" s="28" t="s">
        <v>21</v>
      </c>
      <c r="M42" s="28" t="s">
        <v>21</v>
      </c>
      <c r="O42" s="28" t="s">
        <v>19</v>
      </c>
      <c r="R42" s="28" t="s">
        <v>19</v>
      </c>
      <c r="T42" s="28" t="s">
        <v>21</v>
      </c>
      <c r="U42" s="28" t="s">
        <v>19</v>
      </c>
      <c r="V42" s="28" t="s">
        <v>19</v>
      </c>
    </row>
    <row r="43" spans="1:22" s="28" customFormat="1" ht="16.05" customHeight="1" x14ac:dyDescent="0.3">
      <c r="A43" s="41">
        <v>5</v>
      </c>
      <c r="B43" s="30" t="str">
        <f>'Results final'!BS1</f>
        <v>Чонго</v>
      </c>
      <c r="C43" s="31">
        <f>'Results final'!BT2</f>
        <v>40</v>
      </c>
      <c r="D43" s="32">
        <f>'Results final'!BS2</f>
        <v>4</v>
      </c>
      <c r="E43" s="33"/>
      <c r="F43" s="33"/>
      <c r="G43" s="48"/>
      <c r="H43" s="28">
        <v>4</v>
      </c>
      <c r="K43" s="28">
        <v>4</v>
      </c>
      <c r="M43" s="28">
        <v>4</v>
      </c>
      <c r="R43" s="28" t="s">
        <v>222</v>
      </c>
      <c r="T43" s="28">
        <v>4</v>
      </c>
    </row>
    <row r="44" spans="1:22" s="28" customFormat="1" ht="16.05" customHeight="1" x14ac:dyDescent="0.3">
      <c r="A44" s="41"/>
      <c r="B44" s="44" t="s">
        <v>93</v>
      </c>
      <c r="C44" s="45"/>
      <c r="D44" s="45"/>
      <c r="E44" s="45"/>
      <c r="F44" s="45"/>
      <c r="G44" s="47"/>
    </row>
    <row r="45" spans="1:22" s="28" customFormat="1" ht="16.05" customHeight="1" x14ac:dyDescent="0.3">
      <c r="A45" s="41">
        <v>1</v>
      </c>
      <c r="B45" s="30" t="str">
        <f>'Results final'!BU1</f>
        <v>Шареният</v>
      </c>
      <c r="C45" s="31">
        <f>'Results final'!BV2</f>
        <v>40</v>
      </c>
      <c r="D45" s="32">
        <f>'Results final'!BU2</f>
        <v>4</v>
      </c>
      <c r="E45" s="33"/>
      <c r="F45" s="33"/>
      <c r="G45" s="48"/>
      <c r="T45" s="28">
        <v>4</v>
      </c>
    </row>
    <row r="46" spans="1:22" s="28" customFormat="1" ht="16.05" customHeight="1" x14ac:dyDescent="0.3">
      <c r="A46" s="41">
        <v>2</v>
      </c>
      <c r="B46" s="30" t="str">
        <f>'Results final'!BW1</f>
        <v>Късият</v>
      </c>
      <c r="C46" s="31">
        <f>'Results final'!BX2</f>
        <v>50</v>
      </c>
      <c r="D46" s="32" t="str">
        <f>'Results final'!BW2</f>
        <v>5c</v>
      </c>
      <c r="E46" s="33"/>
      <c r="F46" s="33"/>
      <c r="G46" s="48"/>
      <c r="M46" s="28" t="s">
        <v>19</v>
      </c>
      <c r="T46" s="28" t="s">
        <v>21</v>
      </c>
    </row>
    <row r="47" spans="1:22" s="28" customFormat="1" ht="16.05" customHeight="1" x14ac:dyDescent="0.3">
      <c r="A47" s="41">
        <v>3</v>
      </c>
      <c r="B47" s="30" t="str">
        <f>'Results final'!BY1</f>
        <v>Цепката</v>
      </c>
      <c r="C47" s="31">
        <f>'Results final'!BZ2</f>
        <v>60</v>
      </c>
      <c r="D47" s="32" t="str">
        <f>'Results final'!BY2</f>
        <v>6a</v>
      </c>
      <c r="E47" s="33"/>
      <c r="F47" s="33"/>
      <c r="G47" s="48"/>
      <c r="M47" s="28" t="s">
        <v>22</v>
      </c>
      <c r="T47" s="28" t="s">
        <v>20</v>
      </c>
    </row>
    <row r="48" spans="1:22" s="28" customFormat="1" ht="16.05" customHeight="1" x14ac:dyDescent="0.3">
      <c r="A48" s="41">
        <v>4</v>
      </c>
      <c r="B48" s="30" t="str">
        <f>'Results final'!CA1</f>
        <v>Мадур</v>
      </c>
      <c r="C48" s="31">
        <f>'Results final'!CB2</f>
        <v>50</v>
      </c>
      <c r="D48" s="32" t="str">
        <f>'Results final'!CA2</f>
        <v>5c+</v>
      </c>
      <c r="E48" s="33"/>
      <c r="F48" s="33"/>
      <c r="G48" s="48"/>
      <c r="M48" s="28" t="s">
        <v>22</v>
      </c>
      <c r="T48" s="28" t="s">
        <v>20</v>
      </c>
    </row>
    <row r="49" spans="1:22" s="28" customFormat="1" ht="16.05" customHeight="1" x14ac:dyDescent="0.3">
      <c r="A49" s="41">
        <v>5</v>
      </c>
      <c r="B49" s="30" t="str">
        <f>'Results final'!CC1</f>
        <v>Безгрижие</v>
      </c>
      <c r="C49" s="31">
        <f>'Results final'!CD2</f>
        <v>50</v>
      </c>
      <c r="D49" s="32" t="str">
        <f>'Results final'!CC2</f>
        <v>5c</v>
      </c>
      <c r="E49" s="33"/>
      <c r="F49" s="33"/>
      <c r="G49" s="48"/>
      <c r="M49" s="28" t="s">
        <v>19</v>
      </c>
      <c r="T49" s="28" t="s">
        <v>21</v>
      </c>
    </row>
    <row r="50" spans="1:22" s="28" customFormat="1" ht="16.05" customHeight="1" x14ac:dyDescent="0.3">
      <c r="A50" s="41">
        <v>6</v>
      </c>
      <c r="B50" s="30" t="str">
        <f>'Results final'!CE1</f>
        <v>Злобилия</v>
      </c>
      <c r="C50" s="31">
        <f>'Results final'!CF2</f>
        <v>80</v>
      </c>
      <c r="D50" s="32" t="str">
        <f>'Results final'!CE2</f>
        <v>7b</v>
      </c>
      <c r="E50" s="33"/>
      <c r="F50" s="33"/>
      <c r="G50" s="48" t="s">
        <v>138</v>
      </c>
      <c r="H50" s="28" t="s">
        <v>29</v>
      </c>
      <c r="I50" s="28" t="s">
        <v>29</v>
      </c>
      <c r="L50" s="28" t="s">
        <v>29</v>
      </c>
      <c r="O50" s="28" t="s">
        <v>217</v>
      </c>
      <c r="T50" s="28" t="s">
        <v>29</v>
      </c>
      <c r="V50" s="28" t="s">
        <v>221</v>
      </c>
    </row>
    <row r="51" spans="1:22" s="49" customFormat="1" ht="11.4" x14ac:dyDescent="0.3">
      <c r="A51" s="82" t="s">
        <v>139</v>
      </c>
      <c r="B51" s="82"/>
      <c r="C51" s="82"/>
      <c r="D51" s="82"/>
      <c r="E51" s="82"/>
      <c r="F51" s="82"/>
      <c r="G51" s="82"/>
    </row>
    <row r="52" spans="1:22" s="28" customFormat="1" x14ac:dyDescent="0.3">
      <c r="A52" s="26"/>
      <c r="B52" s="34"/>
      <c r="C52" s="34"/>
      <c r="D52" s="35"/>
      <c r="E52" s="34"/>
      <c r="F52" s="34"/>
      <c r="G52" s="34"/>
    </row>
    <row r="53" spans="1:22" s="28" customFormat="1" x14ac:dyDescent="0.3">
      <c r="A53" s="26"/>
      <c r="B53" s="34"/>
      <c r="C53" s="34"/>
      <c r="D53" s="35"/>
      <c r="E53" s="34"/>
      <c r="F53" s="34"/>
      <c r="G53" s="34"/>
    </row>
    <row r="54" spans="1:22" s="28" customFormat="1" x14ac:dyDescent="0.3">
      <c r="A54" s="26"/>
      <c r="D54" s="26"/>
    </row>
  </sheetData>
  <mergeCells count="9">
    <mergeCell ref="A51:G51"/>
    <mergeCell ref="A1:G1"/>
    <mergeCell ref="A2:G2"/>
    <mergeCell ref="A3:G3"/>
    <mergeCell ref="D4:E4"/>
    <mergeCell ref="A4:A5"/>
    <mergeCell ref="B4:B5"/>
    <mergeCell ref="C4:C5"/>
    <mergeCell ref="G4:G5"/>
  </mergeCells>
  <pageMargins left="0.78740157480314965" right="0.39370078740157483" top="0.19685039370078741" bottom="0.15748031496062992"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Results final</vt:lpstr>
      <vt:lpstr>Separate F</vt:lpstr>
      <vt:lpstr>Separate M</vt:lpstr>
      <vt:lpstr>Results orig</vt:lpstr>
      <vt:lpstr>Tables</vt:lpstr>
      <vt:lpstr>Points</vt:lpstr>
      <vt:lpstr>Clubs</vt:lpstr>
      <vt:lpstr>Карта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2019-09-30T17:47:59Z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7fb093d0-5958-4206-a582-5661d363e063</vt:lpwstr>
  </property>
</Properties>
</file>